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СИЗ_ТхК_СФАТ\"/>
    </mc:Choice>
  </mc:AlternateContent>
  <xr:revisionPtr revIDLastSave="0" documentId="8_{6E6ADF95-B756-4A81-A24C-E899944C2AAD}" xr6:coauthVersionLast="36" xr6:coauthVersionMax="36" xr10:uidLastSave="{00000000-0000-0000-0000-000000000000}"/>
  <bookViews>
    <workbookView xWindow="0" yWindow="0" windowWidth="28800" windowHeight="11628" xr2:uid="{D2EE9D5E-EE6E-4661-8382-3AD25669C989}"/>
  </bookViews>
  <sheets>
    <sheet name="Лист1" sheetId="1" r:id="rId1"/>
  </sheets>
  <definedNames>
    <definedName name="_xlnm._FilterDatabase" localSheetId="0" hidden="1">Лист1!$A$3:$E$42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15" i="1"/>
  <c r="E11" i="1"/>
  <c r="E5" i="1"/>
  <c r="E25" i="1"/>
  <c r="E35" i="1"/>
  <c r="E30" i="1"/>
  <c r="E17" i="1"/>
  <c r="E12" i="1"/>
  <c r="E10" i="1"/>
</calcChain>
</file>

<file path=xl/sharedStrings.xml><?xml version="1.0" encoding="utf-8"?>
<sst xmlns="http://schemas.openxmlformats.org/spreadsheetml/2006/main" count="161" uniqueCount="106">
  <si>
    <t xml:space="preserve">Наименование спецодежды, спецобуви и других средств индивидуальной защиты, в соотвествии Приказ Минтруда России от 29.10.2021 N 767н </t>
  </si>
  <si>
    <t>Примечание</t>
  </si>
  <si>
    <t>Технические характеристики СИЗ, ДСИЗ</t>
  </si>
  <si>
    <t>ЕИ</t>
  </si>
  <si>
    <t>Кол-во</t>
  </si>
  <si>
    <t>шт</t>
  </si>
  <si>
    <t>шт.</t>
  </si>
  <si>
    <t>Шапка утепленая.                                                                              Материал: трикотажное полотно, шерсть - 50%, акрил - 50%    Цвет: темно-серый, черный.</t>
  </si>
  <si>
    <t>Шапка утепленная</t>
  </si>
  <si>
    <t>Жилет утепленый</t>
  </si>
  <si>
    <t>Жилет сигнальный</t>
  </si>
  <si>
    <t>Жилет сигнальный повышенной видимости</t>
  </si>
  <si>
    <t>Каска</t>
  </si>
  <si>
    <t>Каска защитная от механических воздействий</t>
  </si>
  <si>
    <t>пара</t>
  </si>
  <si>
    <t>Состав: 55% хлопка, 45% полиэфира
Вид покрытия: ПВХ-покрытие на ладонной части перчатки
Вид нанесения: Точка                                                    Плотность: не менее 5 нитей</t>
  </si>
  <si>
    <t>Перчатки х/б с точечтным покрытием</t>
  </si>
  <si>
    <t>Перчатки для защиты от механических воздействий (истирания)</t>
  </si>
  <si>
    <t xml:space="preserve">мл. </t>
  </si>
  <si>
    <t>Обязательное требование: наличие заключения дерматологических испытаний на гипоалергенность, эффективнсоть</t>
  </si>
  <si>
    <t>Спрей от грибка, применять при использовании закрытой обуви</t>
  </si>
  <si>
    <t>средства для защиты от биологических факторов (микроорганизмов): грибов (средства с противогрибковым (фунгицидным) действием)</t>
  </si>
  <si>
    <t>Материал: неопрен, латекс
Лайнер: хлопковое напыление
Длина: 320 мм
Толщина: 0,71 мм</t>
  </si>
  <si>
    <t>Перчатки резиновые</t>
  </si>
  <si>
    <t>Перчатки для защиты от механических воздействий, общепроизводственных загрязнений.                                                                                 Основной материал: нейлон.                                                            Покрытие:  латексное, нитриловое или полиуретановое                                                       Цвет: черный, темно-серый, черый</t>
  </si>
  <si>
    <t xml:space="preserve">Перчатки "Микронит" или аналоги </t>
  </si>
  <si>
    <t>Крем восстанавливающий, выдача через дозирующие системы</t>
  </si>
  <si>
    <t>Дерматологические средства индивидуальной защиты регенерирующего (восстанавливающего) типа</t>
  </si>
  <si>
    <t>средства для очищения от неустойчивых загрязнений и смывающие средства</t>
  </si>
  <si>
    <t>Пенное мыло, выдача через дозирующие системы</t>
  </si>
  <si>
    <t>Перчатки "Мультикрон" или аналоги</t>
  </si>
  <si>
    <t>Материал основы: хлопковое джерси
Материал покрытия: нитрил
Тип покрытия: полное</t>
  </si>
  <si>
    <t>Жилет утепленный</t>
  </si>
  <si>
    <t>Утеплитель:  синтепон, 2 слоя по 120 г/м².
Подкладка: 100 % полиэфир.                                        Обязательное требование: удлиненная спинка</t>
  </si>
  <si>
    <t>Перчатки утепленные</t>
  </si>
  <si>
    <t>Перчатки утепленный</t>
  </si>
  <si>
    <t>Материал: шерсть – 50%, акрил – 50%
Утеплитель: Тинсулейт 40 г/кв.м
Материал накладок: спилок
Цвет: серый меланж</t>
  </si>
  <si>
    <t>Средства для очищения от устойчивых загрязнений и смывающие средства</t>
  </si>
  <si>
    <t>Жидкое средтво для очистки от трудносмываемых загрязнений, выдача через дозирующие системы</t>
  </si>
  <si>
    <t>Щиток защитный лицевой от брызг расплавленного металла и горячих частиц</t>
  </si>
  <si>
    <t>Маска сварщика</t>
  </si>
  <si>
    <t>Степени затемнения: 9—13 DIN, в светлом состоянии — 4 DIN
Скорость затемнения: 0,04 мс
Скорость высветления: 100—1000 мс
Поле зрения светофильтра: 95 x 62 мм
Уровни светочувствительности: плавная регулировка</t>
  </si>
  <si>
    <t>Фартук для защиты от искр и брызг расплавленного металла, металлической окалины</t>
  </si>
  <si>
    <t>Фартук спилковый</t>
  </si>
  <si>
    <t>Материал: спилок, кожа – 100%, огнестойкая пропитка
Размер: универсальный</t>
  </si>
  <si>
    <t>средства для защиты от биологических факторов (насекомых и паукообразных (клещей): репеллентные средства</t>
  </si>
  <si>
    <t>Крем репелент (наносимый на кожу)</t>
  </si>
  <si>
    <t>средства для защиты от биологических факторов (насекомых и паукообразных (клещей): инсектоакарицидные средства</t>
  </si>
  <si>
    <t>Спреи акарицидные от паукообразных (наносимые на одежду)</t>
  </si>
  <si>
    <t>Противошумные вкладыши (беруши) или противошумные наушники, включая активные, и их комплектующие</t>
  </si>
  <si>
    <t>Беруши</t>
  </si>
  <si>
    <t>Материал: вспененный полиуретан
Акустическая эффективность: 35 дБ</t>
  </si>
  <si>
    <t>Противоаэрозольные, противоаэрозольные с дополнительной защитой от паров и газов средства индивидуальной защиты органов дыхания с фильтрующей лицевой частью - фильтрующие полумаски</t>
  </si>
  <si>
    <t>Полумаска фильтрующая</t>
  </si>
  <si>
    <t>Степень защиты: до 50 ПДК
Материал лицевой части: термопластичный эластомер
Размер: большой
Условия эксплуатации: от -40 до +40°С
Размер: большой</t>
  </si>
  <si>
    <t>Комплект фильтров для полумаски</t>
  </si>
  <si>
    <t>Марка Марка: ABE1</t>
  </si>
  <si>
    <t>компл</t>
  </si>
  <si>
    <t>Головной убор для защиты от искр и брызг расплавленного металла, металлической окалины</t>
  </si>
  <si>
    <t>Подшлемник спилковый</t>
  </si>
  <si>
    <t>Материал: хлопок огнестойкий
Цвет: тёмно-синий</t>
  </si>
  <si>
    <t>Дерматологические средства индивидуальной защиты защитного типа средства для защиты при негативном влиянии окружающей среды: от воздействия ультрафиолетового излучения диапазонов A, B, C</t>
  </si>
  <si>
    <t>Крем в индивидуальной тубе для защиты от УФ излучения</t>
  </si>
  <si>
    <t>Защитные дерматологические средства гидрофобного действия</t>
  </si>
  <si>
    <t>Крем защитный, выдача через дозирующие системы</t>
  </si>
  <si>
    <t>Костюм водонепроницаемый</t>
  </si>
  <si>
    <t>3 класс ГОСТ 12.4.281-2014
Комплектация: куртка, брюки
Ткань: полиэфир – 100%, ПВХ-покрытие, 225 г/м², водоупорность ткани – более 7000 мм водяного столба.
Капюшон: регулируется по лицевому вырезу.
Защитные элементы: ветрозащитная планка, внутренние манжеты с эластичной тесьмой, проклеенные швы.
Карманы: накладные, с клапанами.
Вентиляционные отверстия: в области пройм.
Цвет: флуоресцентный оранжевый</t>
  </si>
  <si>
    <t>Перчатки ПВХ утепленные</t>
  </si>
  <si>
    <t>Материал покрытия: морозостойкое ПВХ
Тип покрытия: полное, методом облива
Длина: 300 +/- 25 мм.
Температурный режим: до -50°С. Сертифицированы для эксплуатации в I-II, III, IV и Особом климатических поясах.
Класс риска: 2</t>
  </si>
  <si>
    <t>Плащ для защиты от воды</t>
  </si>
  <si>
    <t>Ткань: полиэфир – 100%, плотность – 270 г/м², толщина – 0,5 мм, ПВХ-покрытие, НМВО, К80, Щ40.
Застежка: на кнопках.
Капюшон: надевается на каску, регулируется кулиской со шнуром по лицевому вырезу и затяжником на затылочной части
Защитные элементы: сварные швы, кнопки по низу рукавов для фиксации ширины.
Карманы: прорезные, с защитными клапанами.
Вентиляционные отверстия: отверстия на кокетке спинки, люверсы в области пройм.
Световозвращающие полосы: в два ряда на кокетке и рукавах, в один ряд на капюшоне; символы защитных пиктограмм на клапане кармана.
Цвет: флуоресцентный оранжевый с темно-синим</t>
  </si>
  <si>
    <t>Очки для газорезчика</t>
  </si>
  <si>
    <t>Оптический класс: № 1 
Материал линзы: поликарбонат
Материал корпуса: эвопрен
Вентиляция: непрямая
Защита: от механического воздействия, абразива, капель жидкостей (в т.ч. химических растворов) , УФ-излучения, повышенная защита от искр и брызг расплавленного металла и высокой температуры
Покрытие: усиленное двустороннее незапотевающее покрытие, а также против царапин, устойчиво к абразивам и химическому воздействию</t>
  </si>
  <si>
    <t>Перчатки утепленные для защиты от искр и брызг расплавленного металла, металлической окалины</t>
  </si>
  <si>
    <t>Краги спилковые утепленные</t>
  </si>
  <si>
    <t>Материал: воловий спилок сорт А (толщина 1,1–1,3 мм), арамидная нить
Материал подкладки: 100% хлопок
Обязательное требование: усиленный наладонник
Длина: 405 мм</t>
  </si>
  <si>
    <t>перчатки спилковые</t>
  </si>
  <si>
    <t>Материал: воловий спилок сорт А (толщина 1,1–1,3 мм), 100% хлопок
Длина: 265 мм</t>
  </si>
  <si>
    <t>Краги спилковые</t>
  </si>
  <si>
    <t>Перчатки для защиты от искр и брызг расплавленного металла, металлической окалины</t>
  </si>
  <si>
    <t>Защитные свойства	очки для защиты глаз спереди и с боков от высокоскорост­ных частиц (F — низкоэнергетический удар), УФ-излучения в производственных поме­щениях и на открытых площадках.                                                                 Цвет линз Бесцветный</t>
  </si>
  <si>
    <t>Очки открытого типа</t>
  </si>
  <si>
    <t>Очки защитные от механических воздействий, в том числе с покрытием от запотевания</t>
  </si>
  <si>
    <t>Комбинезон для защиты от распыляемой краски</t>
  </si>
  <si>
    <t>Комбинезон Каспер или аналог</t>
  </si>
  <si>
    <t>Материал: спанбонд, полипропилен 
Плотность от 40 г/м²
Застежка: на молнии
Капюшон: притачной
Цвет: белый</t>
  </si>
  <si>
    <t xml:space="preserve">шт. </t>
  </si>
  <si>
    <t>Нарукавники защитные</t>
  </si>
  <si>
    <t>Нарукавники спилковые</t>
  </si>
  <si>
    <t>Нарукавники удлиненные с фиксацией на плече выполненные из спилка толщиной не менее 1 мм
Варианты крепленя: на ремне, на пуговице, на резинке</t>
  </si>
  <si>
    <t>Перчатки для защиты от механических воздействий (истирания) утепленные</t>
  </si>
  <si>
    <t>Перчатки спилковые утепленные</t>
  </si>
  <si>
    <t>Материал: спилок, ткань  хлопок
Материал подкладки: полиэстер
Длина: 270 мм</t>
  </si>
  <si>
    <t>Очки закрытые</t>
  </si>
  <si>
    <t>Средство для очистки рук с абразивными частицами</t>
  </si>
  <si>
    <t>Обязательное требование: наличие заключения дерматологических испытаний на гипоалергенность, эффективнсоть
Объем поставляемой тары 2000 мл.</t>
  </si>
  <si>
    <t>Дерматологическое средство для очистки особо учтойчивых загрязнений</t>
  </si>
  <si>
    <t>Средство для очистки рук и тела</t>
  </si>
  <si>
    <t>Дерматологическое средство для очистки легкосмываемых загрязнений</t>
  </si>
  <si>
    <t>Обязательное требование: наличие заключения дерматологических испытаний на гипоалергенность, эффективнсоть
Объем поставляемой тары от 1000 мл.</t>
  </si>
  <si>
    <t xml:space="preserve">Каска защитная.                                                                                      Механизм крепления: храповик. Комплектация: подбородочный ремень. Цвет: белый, оранжевый.  Материал корпуса: полипропилен
Материал оголовья: текстильный
Температурный режим: от -50 до +50 °C
Крепление оголовья: в восьми точках. Крепление других видов СИЗ: слоты для крепления наушников и щитков                                                                                                              </t>
  </si>
  <si>
    <t>Жилет сигнальный.Цвет-оранжевый.                                                                    Застежка: молния  Нагрудный карман для рации. Два накладных кармана на молнии                                                                         Обязательное требование: наличие двух светоотражающих полос.</t>
  </si>
  <si>
    <t>Жилет сигнальный.Цвет-оранжевый.                                                                    Застежка: пуговицы                                                                   Обязательное требование: наличие двух светоотражающих полос.</t>
  </si>
  <si>
    <t>Нарукавники брезентовые</t>
  </si>
  <si>
    <t>Материал:Брезент пл. 420 г/м2, ОП
Цвет:Хаки
Размер:40/22
ТР ТС 019/2011 "О безопасности средств индивидуальной защиты"
Защита от искр и брызг расплавленного металла
Все края нарукавников обметаны, во избежания рассыпания брезента
стачные швы выполнены на 5-нитке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</si>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</sst>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CD36-1E82-4FB7-881E-C2C39B333004}">
  <dimension ref="A1:F43"/>
  <sheetViews>
    <sheetView tabSelected="1" zoomScale="85" zoomScaleNormal="85" workbookViewId="0">
      <selection activeCell="B7" sqref="B7"/>
    </sheetView>
  </sheetViews>
  <sheetFormatPr defaultColWidth="9.109375" defaultRowHeight="15.6" x14ac:dyDescent="0.3"/>
  <cols>
    <col min="1" max="1" width="64.44140625" style="51" customWidth="1"/>
    <col min="2" max="2" width="32.5546875" style="50" customWidth="1"/>
    <col min="3" max="3" width="64.44140625" style="51" customWidth="1"/>
    <col min="4" max="4" width="9.109375" style="50"/>
    <col min="5" max="5" width="15.5546875" style="50" customWidth="1"/>
    <col min="6" max="16384" width="9.109375" style="47"/>
  </cols>
  <sheetData>
    <row r="1" spans="1:6" x14ac:dyDescent="0.3">
      <c r="A1" s="52" t="s">
        <v>105</v>
      </c>
      <c r="B1" s="52"/>
      <c r="C1" s="52"/>
      <c r="D1" s="52"/>
      <c r="E1" s="52"/>
      <c r="F1" s="52"/>
    </row>
    <row r="2" spans="1:6" ht="16.2" thickBot="1" x14ac:dyDescent="0.35"/>
    <row r="3" spans="1:6" x14ac:dyDescent="0.3">
      <c r="A3" s="53" t="s">
        <v>0</v>
      </c>
      <c r="B3" s="53" t="s">
        <v>1</v>
      </c>
      <c r="C3" s="53" t="s">
        <v>2</v>
      </c>
      <c r="D3" s="53" t="s">
        <v>3</v>
      </c>
      <c r="E3" s="55" t="s">
        <v>4</v>
      </c>
    </row>
    <row r="4" spans="1:6" ht="16.2" thickBot="1" x14ac:dyDescent="0.35">
      <c r="A4" s="54"/>
      <c r="B4" s="54"/>
      <c r="C4" s="54"/>
      <c r="D4" s="54"/>
      <c r="E4" s="56"/>
    </row>
    <row r="5" spans="1:6" ht="62.4" x14ac:dyDescent="0.3">
      <c r="A5" s="8" t="s">
        <v>17</v>
      </c>
      <c r="B5" s="5" t="s">
        <v>16</v>
      </c>
      <c r="C5" s="5" t="s">
        <v>15</v>
      </c>
      <c r="D5" s="6" t="s">
        <v>14</v>
      </c>
      <c r="E5" s="7">
        <f>310*13</f>
        <v>4030</v>
      </c>
    </row>
    <row r="6" spans="1:6" ht="124.8" x14ac:dyDescent="0.3">
      <c r="A6" s="9" t="s">
        <v>13</v>
      </c>
      <c r="B6" s="10" t="s">
        <v>12</v>
      </c>
      <c r="C6" s="10" t="s">
        <v>100</v>
      </c>
      <c r="D6" s="6" t="s">
        <v>6</v>
      </c>
      <c r="E6" s="7">
        <v>300</v>
      </c>
    </row>
    <row r="7" spans="1:6" ht="62.4" x14ac:dyDescent="0.3">
      <c r="A7" s="11" t="s">
        <v>11</v>
      </c>
      <c r="B7" s="10" t="s">
        <v>10</v>
      </c>
      <c r="C7" s="5" t="s">
        <v>102</v>
      </c>
      <c r="D7" s="12" t="s">
        <v>5</v>
      </c>
      <c r="E7" s="7">
        <v>500</v>
      </c>
    </row>
    <row r="8" spans="1:6" ht="78" x14ac:dyDescent="0.3">
      <c r="A8" s="11" t="s">
        <v>11</v>
      </c>
      <c r="B8" s="10" t="s">
        <v>10</v>
      </c>
      <c r="C8" s="5" t="s">
        <v>101</v>
      </c>
      <c r="D8" s="12" t="s">
        <v>5</v>
      </c>
      <c r="E8" s="7">
        <v>200</v>
      </c>
    </row>
    <row r="9" spans="1:6" ht="46.8" x14ac:dyDescent="0.3">
      <c r="A9" s="8" t="s">
        <v>8</v>
      </c>
      <c r="B9" s="5" t="s">
        <v>8</v>
      </c>
      <c r="C9" s="5" t="s">
        <v>7</v>
      </c>
      <c r="D9" s="6" t="s">
        <v>6</v>
      </c>
      <c r="E9" s="7">
        <v>90</v>
      </c>
    </row>
    <row r="10" spans="1:6" ht="47.4" thickBot="1" x14ac:dyDescent="0.35">
      <c r="A10" s="14" t="s">
        <v>21</v>
      </c>
      <c r="B10" s="15" t="s">
        <v>20</v>
      </c>
      <c r="C10" s="16" t="s">
        <v>19</v>
      </c>
      <c r="D10" s="17" t="s">
        <v>6</v>
      </c>
      <c r="E10" s="18">
        <f>410*12</f>
        <v>4920</v>
      </c>
    </row>
    <row r="11" spans="1:6" ht="78" x14ac:dyDescent="0.3">
      <c r="A11" s="19" t="s">
        <v>17</v>
      </c>
      <c r="B11" s="5" t="s">
        <v>25</v>
      </c>
      <c r="C11" s="5" t="s">
        <v>24</v>
      </c>
      <c r="D11" s="6" t="s">
        <v>14</v>
      </c>
      <c r="E11" s="7">
        <f>152*13</f>
        <v>1976</v>
      </c>
    </row>
    <row r="12" spans="1:6" ht="62.4" x14ac:dyDescent="0.3">
      <c r="A12" s="19" t="s">
        <v>17</v>
      </c>
      <c r="B12" s="5" t="s">
        <v>23</v>
      </c>
      <c r="C12" s="5" t="s">
        <v>22</v>
      </c>
      <c r="D12" s="6" t="s">
        <v>14</v>
      </c>
      <c r="E12" s="7">
        <f>16*13</f>
        <v>208</v>
      </c>
    </row>
    <row r="13" spans="1:6" ht="46.8" x14ac:dyDescent="0.3">
      <c r="A13" s="20" t="s">
        <v>27</v>
      </c>
      <c r="B13" s="21" t="s">
        <v>26</v>
      </c>
      <c r="C13" s="13" t="s">
        <v>19</v>
      </c>
      <c r="D13" s="6" t="s">
        <v>18</v>
      </c>
      <c r="E13" s="7">
        <v>100</v>
      </c>
    </row>
    <row r="14" spans="1:6" ht="46.8" x14ac:dyDescent="0.3">
      <c r="A14" s="13" t="s">
        <v>28</v>
      </c>
      <c r="B14" s="13" t="s">
        <v>29</v>
      </c>
      <c r="C14" s="13" t="s">
        <v>19</v>
      </c>
      <c r="D14" s="6" t="s">
        <v>18</v>
      </c>
      <c r="E14" s="7">
        <v>250</v>
      </c>
    </row>
    <row r="15" spans="1:6" ht="46.8" x14ac:dyDescent="0.3">
      <c r="A15" s="5" t="s">
        <v>17</v>
      </c>
      <c r="B15" s="5" t="s">
        <v>30</v>
      </c>
      <c r="C15" s="5" t="s">
        <v>31</v>
      </c>
      <c r="D15" s="6" t="s">
        <v>14</v>
      </c>
      <c r="E15" s="7">
        <f>427*13</f>
        <v>5551</v>
      </c>
    </row>
    <row r="16" spans="1:6" ht="46.8" x14ac:dyDescent="0.3">
      <c r="A16" s="13" t="s">
        <v>32</v>
      </c>
      <c r="B16" s="13" t="s">
        <v>9</v>
      </c>
      <c r="C16" s="13" t="s">
        <v>33</v>
      </c>
      <c r="D16" s="6" t="s">
        <v>6</v>
      </c>
      <c r="E16" s="7">
        <v>150</v>
      </c>
    </row>
    <row r="17" spans="1:5" ht="62.4" x14ac:dyDescent="0.3">
      <c r="A17" s="1" t="s">
        <v>34</v>
      </c>
      <c r="B17" s="2" t="s">
        <v>35</v>
      </c>
      <c r="C17" s="2" t="s">
        <v>36</v>
      </c>
      <c r="D17" s="3" t="s">
        <v>14</v>
      </c>
      <c r="E17" s="4">
        <f>13*13</f>
        <v>169</v>
      </c>
    </row>
    <row r="18" spans="1:5" ht="62.4" x14ac:dyDescent="0.3">
      <c r="A18" s="1" t="s">
        <v>37</v>
      </c>
      <c r="B18" s="2" t="s">
        <v>38</v>
      </c>
      <c r="C18" s="2" t="s">
        <v>19</v>
      </c>
      <c r="D18" s="3" t="s">
        <v>18</v>
      </c>
      <c r="E18" s="4">
        <v>250</v>
      </c>
    </row>
    <row r="19" spans="1:5" ht="78" x14ac:dyDescent="0.3">
      <c r="A19" s="22" t="s">
        <v>39</v>
      </c>
      <c r="B19" s="23" t="s">
        <v>40</v>
      </c>
      <c r="C19" s="23" t="s">
        <v>41</v>
      </c>
      <c r="D19" s="3" t="s">
        <v>6</v>
      </c>
      <c r="E19" s="4">
        <v>20</v>
      </c>
    </row>
    <row r="20" spans="1:5" ht="31.2" x14ac:dyDescent="0.3">
      <c r="A20" s="22" t="s">
        <v>42</v>
      </c>
      <c r="B20" s="23" t="s">
        <v>43</v>
      </c>
      <c r="C20" s="23" t="s">
        <v>44</v>
      </c>
      <c r="D20" s="24" t="s">
        <v>6</v>
      </c>
      <c r="E20" s="4">
        <v>25</v>
      </c>
    </row>
    <row r="21" spans="1:5" ht="46.8" x14ac:dyDescent="0.3">
      <c r="A21" s="25" t="s">
        <v>45</v>
      </c>
      <c r="B21" s="25" t="s">
        <v>46</v>
      </c>
      <c r="C21" s="25" t="s">
        <v>19</v>
      </c>
      <c r="D21" s="26" t="s">
        <v>18</v>
      </c>
      <c r="E21" s="27">
        <v>200</v>
      </c>
    </row>
    <row r="22" spans="1:5" ht="47.4" thickBot="1" x14ac:dyDescent="0.35">
      <c r="A22" s="28" t="s">
        <v>47</v>
      </c>
      <c r="B22" s="28" t="s">
        <v>48</v>
      </c>
      <c r="C22" s="28" t="s">
        <v>19</v>
      </c>
      <c r="D22" s="29" t="s">
        <v>18</v>
      </c>
      <c r="E22" s="30">
        <v>200</v>
      </c>
    </row>
    <row r="23" spans="1:5" ht="31.2" x14ac:dyDescent="0.3">
      <c r="A23" s="32" t="s">
        <v>49</v>
      </c>
      <c r="B23" s="32" t="s">
        <v>50</v>
      </c>
      <c r="C23" s="32" t="s">
        <v>51</v>
      </c>
      <c r="D23" s="26" t="s">
        <v>14</v>
      </c>
      <c r="E23" s="27">
        <v>50</v>
      </c>
    </row>
    <row r="24" spans="1:5" ht="78" x14ac:dyDescent="0.3">
      <c r="A24" s="57" t="s">
        <v>52</v>
      </c>
      <c r="B24" s="32" t="s">
        <v>53</v>
      </c>
      <c r="C24" s="32" t="s">
        <v>54</v>
      </c>
      <c r="D24" s="26" t="s">
        <v>5</v>
      </c>
      <c r="E24" s="27">
        <v>25</v>
      </c>
    </row>
    <row r="25" spans="1:5" ht="31.2" x14ac:dyDescent="0.3">
      <c r="A25" s="58"/>
      <c r="B25" s="32" t="s">
        <v>55</v>
      </c>
      <c r="C25" s="33" t="s">
        <v>56</v>
      </c>
      <c r="D25" s="26" t="s">
        <v>57</v>
      </c>
      <c r="E25" s="27">
        <f>25*13</f>
        <v>325</v>
      </c>
    </row>
    <row r="26" spans="1:5" ht="31.2" x14ac:dyDescent="0.3">
      <c r="A26" s="22" t="s">
        <v>58</v>
      </c>
      <c r="B26" s="23" t="s">
        <v>59</v>
      </c>
      <c r="C26" s="23" t="s">
        <v>60</v>
      </c>
      <c r="D26" s="3" t="s">
        <v>6</v>
      </c>
      <c r="E26" s="4">
        <v>70</v>
      </c>
    </row>
    <row r="27" spans="1:5" ht="62.4" x14ac:dyDescent="0.3">
      <c r="A27" s="22" t="s">
        <v>61</v>
      </c>
      <c r="B27" s="23" t="s">
        <v>62</v>
      </c>
      <c r="C27" s="34" t="s">
        <v>19</v>
      </c>
      <c r="D27" s="3" t="s">
        <v>18</v>
      </c>
      <c r="E27" s="4">
        <v>100</v>
      </c>
    </row>
    <row r="28" spans="1:5" ht="46.8" x14ac:dyDescent="0.3">
      <c r="A28" s="35" t="s">
        <v>63</v>
      </c>
      <c r="B28" s="36" t="s">
        <v>64</v>
      </c>
      <c r="C28" s="25" t="s">
        <v>19</v>
      </c>
      <c r="D28" s="37" t="s">
        <v>18</v>
      </c>
      <c r="E28" s="38">
        <v>100</v>
      </c>
    </row>
    <row r="29" spans="1:5" ht="156" x14ac:dyDescent="0.3">
      <c r="A29" s="31" t="s">
        <v>65</v>
      </c>
      <c r="B29" s="31" t="s">
        <v>65</v>
      </c>
      <c r="C29" s="25" t="s">
        <v>66</v>
      </c>
      <c r="D29" s="26" t="s">
        <v>5</v>
      </c>
      <c r="E29" s="27">
        <v>12</v>
      </c>
    </row>
    <row r="30" spans="1:5" ht="93.6" x14ac:dyDescent="0.3">
      <c r="A30" s="31" t="s">
        <v>34</v>
      </c>
      <c r="B30" s="31" t="s">
        <v>67</v>
      </c>
      <c r="C30" s="25" t="s">
        <v>68</v>
      </c>
      <c r="D30" s="26" t="s">
        <v>14</v>
      </c>
      <c r="E30" s="27">
        <f>12*12</f>
        <v>144</v>
      </c>
    </row>
    <row r="31" spans="1:5" ht="218.4" x14ac:dyDescent="0.3">
      <c r="A31" s="31" t="s">
        <v>69</v>
      </c>
      <c r="B31" s="31" t="s">
        <v>69</v>
      </c>
      <c r="C31" s="25" t="s">
        <v>70</v>
      </c>
      <c r="D31" s="26" t="s">
        <v>5</v>
      </c>
      <c r="E31" s="27">
        <v>40</v>
      </c>
    </row>
    <row r="32" spans="1:5" ht="171.6" x14ac:dyDescent="0.3">
      <c r="A32" s="32" t="s">
        <v>71</v>
      </c>
      <c r="B32" s="32" t="s">
        <v>71</v>
      </c>
      <c r="C32" s="41" t="s">
        <v>72</v>
      </c>
      <c r="D32" s="26" t="s">
        <v>6</v>
      </c>
      <c r="E32" s="38">
        <v>120</v>
      </c>
    </row>
    <row r="33" spans="1:5" ht="78" x14ac:dyDescent="0.3">
      <c r="A33" s="41" t="s">
        <v>73</v>
      </c>
      <c r="B33" s="41" t="s">
        <v>74</v>
      </c>
      <c r="C33" s="41" t="s">
        <v>75</v>
      </c>
      <c r="D33" s="42" t="s">
        <v>14</v>
      </c>
      <c r="E33" s="38">
        <v>40</v>
      </c>
    </row>
    <row r="34" spans="1:5" ht="46.8" x14ac:dyDescent="0.3">
      <c r="A34" s="1" t="s">
        <v>17</v>
      </c>
      <c r="B34" s="2" t="s">
        <v>76</v>
      </c>
      <c r="C34" s="2" t="s">
        <v>77</v>
      </c>
      <c r="D34" s="3" t="s">
        <v>14</v>
      </c>
      <c r="E34" s="4">
        <f>60*13</f>
        <v>780</v>
      </c>
    </row>
    <row r="35" spans="1:5" ht="78" x14ac:dyDescent="0.3">
      <c r="A35" s="22" t="s">
        <v>79</v>
      </c>
      <c r="B35" s="23" t="s">
        <v>78</v>
      </c>
      <c r="C35" s="23" t="s">
        <v>75</v>
      </c>
      <c r="D35" s="24" t="s">
        <v>14</v>
      </c>
      <c r="E35" s="4">
        <f>64*13</f>
        <v>832</v>
      </c>
    </row>
    <row r="36" spans="1:5" ht="78" x14ac:dyDescent="0.3">
      <c r="A36" s="44" t="s">
        <v>82</v>
      </c>
      <c r="B36" s="43" t="s">
        <v>81</v>
      </c>
      <c r="C36" s="13" t="s">
        <v>80</v>
      </c>
      <c r="D36" s="40" t="s">
        <v>6</v>
      </c>
      <c r="E36" s="39">
        <v>400</v>
      </c>
    </row>
    <row r="37" spans="1:5" ht="78" x14ac:dyDescent="0.3">
      <c r="A37" s="45" t="s">
        <v>82</v>
      </c>
      <c r="B37" s="46" t="s">
        <v>93</v>
      </c>
      <c r="C37" s="13" t="s">
        <v>80</v>
      </c>
      <c r="D37" s="40" t="s">
        <v>6</v>
      </c>
      <c r="E37" s="39">
        <v>40</v>
      </c>
    </row>
    <row r="38" spans="1:5" ht="78" x14ac:dyDescent="0.3">
      <c r="A38" s="5" t="s">
        <v>83</v>
      </c>
      <c r="B38" s="48" t="s">
        <v>84</v>
      </c>
      <c r="C38" s="49" t="s">
        <v>85</v>
      </c>
      <c r="D38" s="48" t="s">
        <v>86</v>
      </c>
      <c r="E38" s="48">
        <v>1000</v>
      </c>
    </row>
    <row r="39" spans="1:5" ht="46.8" x14ac:dyDescent="0.3">
      <c r="A39" s="49" t="s">
        <v>87</v>
      </c>
      <c r="B39" s="48" t="s">
        <v>88</v>
      </c>
      <c r="C39" s="49" t="s">
        <v>89</v>
      </c>
      <c r="D39" s="48" t="s">
        <v>6</v>
      </c>
      <c r="E39" s="48">
        <v>20</v>
      </c>
    </row>
    <row r="40" spans="1:5" ht="46.8" x14ac:dyDescent="0.3">
      <c r="A40" s="2" t="s">
        <v>90</v>
      </c>
      <c r="B40" s="48" t="s">
        <v>91</v>
      </c>
      <c r="C40" s="49" t="s">
        <v>92</v>
      </c>
      <c r="D40" s="48" t="s">
        <v>14</v>
      </c>
      <c r="E40" s="48">
        <v>120</v>
      </c>
    </row>
    <row r="41" spans="1:5" ht="62.4" x14ac:dyDescent="0.3">
      <c r="A41" s="49" t="s">
        <v>96</v>
      </c>
      <c r="B41" s="23" t="s">
        <v>94</v>
      </c>
      <c r="C41" s="34" t="s">
        <v>95</v>
      </c>
      <c r="D41" s="48" t="s">
        <v>5</v>
      </c>
      <c r="E41" s="48">
        <v>150</v>
      </c>
    </row>
    <row r="42" spans="1:5" ht="62.4" x14ac:dyDescent="0.3">
      <c r="A42" s="49" t="s">
        <v>98</v>
      </c>
      <c r="B42" s="49" t="s">
        <v>97</v>
      </c>
      <c r="C42" s="34" t="s">
        <v>99</v>
      </c>
      <c r="D42" s="48" t="s">
        <v>5</v>
      </c>
      <c r="E42" s="48">
        <v>50</v>
      </c>
    </row>
    <row r="43" spans="1:5" ht="140.4" x14ac:dyDescent="0.3">
      <c r="A43" s="49" t="s">
        <v>87</v>
      </c>
      <c r="B43" s="48" t="s">
        <v>103</v>
      </c>
      <c r="C43" s="49" t="s">
        <v>104</v>
      </c>
      <c r="D43" s="48" t="s">
        <v>6</v>
      </c>
      <c r="E43" s="48">
        <v>200</v>
      </c>
    </row>
  </sheetData>
  <autoFilter ref="A3:E42" xr:uid="{2578B70B-1C5F-4B6E-B385-D8FE60FC0793}"/>
  <mergeCells count="7">
    <mergeCell ref="A1:F1"/>
    <mergeCell ref="D3:D4"/>
    <mergeCell ref="E3:E4"/>
    <mergeCell ref="A24:A25"/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Мария Александровна</dc:creator>
  <cp:lastModifiedBy>Савченко Ольга Александровна</cp:lastModifiedBy>
  <dcterms:created xsi:type="dcterms:W3CDTF">2024-09-10T11:47:03Z</dcterms:created>
  <dcterms:modified xsi:type="dcterms:W3CDTF">2025-12-26T09:16:14Z</dcterms:modified>
</cp:coreProperties>
</file>