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K:\ОМТС\Тендеры\2023\ЖД запчасти проводит СФАТ\"/>
    </mc:Choice>
  </mc:AlternateContent>
  <xr:revisionPtr revIDLastSave="0" documentId="13_ncr:1_{6A40F94C-7A69-4638-8C4F-FA4F4E9F1D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Лист1!$A$7:$F$7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F48" i="1" l="1"/>
  <c r="F49" i="1"/>
  <c r="F50" i="1"/>
  <c r="F51" i="1"/>
  <c r="F52" i="1"/>
  <c r="F53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16" i="1" l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8" i="1"/>
  <c r="F54" i="1" l="1"/>
</calcChain>
</file>

<file path=xl/sharedStrings.xml><?xml version="1.0" encoding="utf-8"?>
<sst xmlns="http://schemas.openxmlformats.org/spreadsheetml/2006/main" count="121" uniqueCount="74">
  <si>
    <t>Стоимостные критерии оценки _____________________________________________(наименование организации)</t>
  </si>
  <si>
    <t>№
п/п</t>
  </si>
  <si>
    <t>Наименование товара/
требуемые характеристики</t>
  </si>
  <si>
    <t>Ориентировочное количество на 2022 г. - 2023г., в куб.</t>
  </si>
  <si>
    <t>Периоди
чность проведения закупки</t>
  </si>
  <si>
    <t>Цена за 1 единицу с учетом доставки, без НДС</t>
  </si>
  <si>
    <t>Стоимость, руб. без НДС</t>
  </si>
  <si>
    <t>Клин тягового хомута 106.00.002-2</t>
  </si>
  <si>
    <t>Клин фрикционный чугунный М 1698.00.003</t>
  </si>
  <si>
    <t>Подвеска маятниковая 106.00.012-0</t>
  </si>
  <si>
    <t>Прокладка в подпятник М 1698.01.005 (диск подпятника)</t>
  </si>
  <si>
    <t>Прокладка сменная буксового узла М 1698.02.100 СБ (4-х лепестковая)</t>
  </si>
  <si>
    <t>Прокладка сменная буксового узла М 1698.03.100 СБ (2-х лепестковая)</t>
  </si>
  <si>
    <t>Шайба стопорная 100.10.052-0</t>
  </si>
  <si>
    <t>Втулка подвески тормозного башмака Т258.00.02</t>
  </si>
  <si>
    <t>Ниппель 4371</t>
  </si>
  <si>
    <t>ИТОГО:</t>
  </si>
  <si>
    <t>№ п/п</t>
  </si>
  <si>
    <t>Качественный критерий</t>
  </si>
  <si>
    <t>Предложение претендента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</si>
  <si>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</si>
  <si>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</si>
  <si>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</si>
  <si>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</si>
  <si>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</si>
  <si>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</si>
  <si>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</si>
  <si>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</si>
  <si>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</si>
  <si>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</si>
  <si>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ежеквартальное количество, деленное на 3 месяца</t>
  </si>
  <si>
    <t>_____________________________________________________________________________________</t>
  </si>
  <si>
    <t>доступно к заполнению</t>
  </si>
  <si>
    <t>* Доставка осуществляется до склада ООО «Техкомплекс» в расположенного по адресу: Самарская область , Волжский район, улица Механиков (Промзона тер.), дом 24</t>
  </si>
  <si>
    <t>Бирка роликовой буксы груз.</t>
  </si>
  <si>
    <t>Колпак скользуна М1698.01.100СБ</t>
  </si>
  <si>
    <t>Цепь расцепного привода 106.01.010-сб - 17 звена</t>
  </si>
  <si>
    <t>Цепь расцепного привода 106.01.010-сб - 22 звена</t>
  </si>
  <si>
    <t>Чека тормозной колодки 6608-Н</t>
  </si>
  <si>
    <t>Втулка фенопластовая Ø 45 100.40.031-0</t>
  </si>
  <si>
    <t>Плечо 1835.00.031</t>
  </si>
  <si>
    <t>Приложение № 4</t>
  </si>
  <si>
    <t xml:space="preserve">Планка фрикционная подвижная М 1698.02.004 </t>
  </si>
  <si>
    <t>Ежеквартально</t>
  </si>
  <si>
    <t>Фиксация цены до 31.12.2023</t>
  </si>
  <si>
    <t>Диафрагма 270.379</t>
  </si>
  <si>
    <t>Диафрагма 270.716.2</t>
  </si>
  <si>
    <t>Диафрагма 270.773</t>
  </si>
  <si>
    <t>Клапан 270.065</t>
  </si>
  <si>
    <t>Клапан 483.080</t>
  </si>
  <si>
    <t>Клапан 483.090.1</t>
  </si>
  <si>
    <t>Кольцо уплотнительное ГОСТ 38-72 "КУ"</t>
  </si>
  <si>
    <t>Кольцо уплотнительное клапана 40812-Н</t>
  </si>
  <si>
    <t>Кольцо уплотнительное крепит. крышки 100.10.006-0</t>
  </si>
  <si>
    <t>Кривошип 4304-00-12</t>
  </si>
  <si>
    <t>Манжета 265.242</t>
  </si>
  <si>
    <t>Манжета 270.313</t>
  </si>
  <si>
    <t>Манжета 270.397</t>
  </si>
  <si>
    <t>Манжета 270.397-3</t>
  </si>
  <si>
    <t>Манжета 270.769</t>
  </si>
  <si>
    <t>Манжета 305.156</t>
  </si>
  <si>
    <t>Манжета воздухораспределителя 135-05-21А</t>
  </si>
  <si>
    <t>Плунжер 483.120</t>
  </si>
  <si>
    <t>Прокладка 270.330-1</t>
  </si>
  <si>
    <t>Прокладка 270.399-2</t>
  </si>
  <si>
    <t>Прокладка 270.549</t>
  </si>
  <si>
    <t>Прокладка смотровой крышки ф 250</t>
  </si>
  <si>
    <t>Резино-металлический элемент 100.41.010-0</t>
  </si>
  <si>
    <t>Трубка тормозного рукава 35*625</t>
  </si>
  <si>
    <t>Уплотнение 334.1729А-2</t>
  </si>
  <si>
    <t>Уплотнение клапана 40811-Н</t>
  </si>
  <si>
    <t>Уплотнение пылезащитное 188.45 (Шайба пылезащитная 188.45)</t>
  </si>
  <si>
    <t>Штуцер 4370</t>
  </si>
  <si>
    <t>Ежемесячно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</si>
</sst>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1" xfId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2">
    <cellStyle name="Обычный" xfId="0" builtinId="0"/>
    <cellStyle name="Обычный 147" xfId="1" xr:uid="{535B95F8-F340-4AC6-A441-3AEDA96EB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topLeftCell="A15" workbookViewId="0">
      <selection activeCell="C24" sqref="C24"/>
    </sheetView>
  </sheetViews>
  <sheetFormatPr defaultRowHeight="14.4" x14ac:dyDescent="0.3"/>
  <cols>
    <col min="2" max="2" width="45.5546875" customWidth="1"/>
    <col min="3" max="3" width="13" customWidth="1"/>
    <col min="4" max="4" width="17.44140625" customWidth="1"/>
    <col min="5" max="5" width="14.5546875" customWidth="1"/>
    <col min="6" max="6" width="25.5546875" customWidth="1"/>
  </cols>
  <sheetData>
    <row r="1" spans="1:6" x14ac:dyDescent="0.3">
      <c r="A1" s="31" t="s">
        <v>41</v>
      </c>
      <c r="B1" s="31"/>
      <c r="C1" s="31"/>
      <c r="D1" s="31"/>
      <c r="E1" s="31"/>
      <c r="F1" s="31"/>
    </row>
    <row r="2" spans="1:6" x14ac:dyDescent="0.3">
      <c r="A2" s="1"/>
      <c r="B2" s="2"/>
      <c r="C2" s="3"/>
      <c r="D2" s="1"/>
      <c r="E2" s="1"/>
      <c r="F2" s="1"/>
    </row>
    <row r="3" spans="1:6" x14ac:dyDescent="0.3">
      <c r="A3" s="4"/>
      <c r="B3" s="5"/>
      <c r="C3" s="6"/>
    </row>
    <row r="4" spans="1:6" x14ac:dyDescent="0.3">
      <c r="A4" s="1"/>
      <c r="B4" s="2"/>
      <c r="C4" s="3"/>
      <c r="D4" s="1"/>
      <c r="E4" s="1"/>
      <c r="F4" s="1"/>
    </row>
    <row r="5" spans="1:6" x14ac:dyDescent="0.3">
      <c r="A5" s="32" t="s">
        <v>0</v>
      </c>
      <c r="B5" s="32"/>
      <c r="C5" s="32"/>
      <c r="D5" s="32"/>
      <c r="E5" s="32"/>
      <c r="F5" s="32"/>
    </row>
    <row r="6" spans="1:6" x14ac:dyDescent="0.3">
      <c r="A6" s="4"/>
      <c r="B6" s="5"/>
      <c r="C6" s="6"/>
    </row>
    <row r="7" spans="1:6" ht="69" x14ac:dyDescent="0.3">
      <c r="A7" s="7" t="s">
        <v>1</v>
      </c>
      <c r="B7" s="7" t="s">
        <v>2</v>
      </c>
      <c r="C7" s="8" t="s">
        <v>3</v>
      </c>
      <c r="D7" s="7" t="s">
        <v>4</v>
      </c>
      <c r="E7" s="7" t="s">
        <v>5</v>
      </c>
      <c r="F7" s="7" t="s">
        <v>6</v>
      </c>
    </row>
    <row r="8" spans="1:6" ht="24.6" customHeight="1" x14ac:dyDescent="0.3">
      <c r="A8" s="22">
        <v>1</v>
      </c>
      <c r="B8" s="21" t="s">
        <v>34</v>
      </c>
      <c r="C8" s="23">
        <v>25000</v>
      </c>
      <c r="D8" s="9" t="s">
        <v>43</v>
      </c>
      <c r="E8" s="25"/>
      <c r="F8" s="25">
        <f>C8*E8</f>
        <v>0</v>
      </c>
    </row>
    <row r="9" spans="1:6" ht="21" customHeight="1" x14ac:dyDescent="0.3">
      <c r="A9" s="22">
        <v>2</v>
      </c>
      <c r="B9" s="21" t="s">
        <v>14</v>
      </c>
      <c r="C9" s="23">
        <v>6000</v>
      </c>
      <c r="D9" s="9" t="s">
        <v>43</v>
      </c>
      <c r="E9" s="18"/>
      <c r="F9" s="25">
        <f t="shared" ref="F9:F53" si="0">C9*E9</f>
        <v>0</v>
      </c>
    </row>
    <row r="10" spans="1:6" ht="20.25" customHeight="1" x14ac:dyDescent="0.3">
      <c r="A10" s="22">
        <v>3</v>
      </c>
      <c r="B10" s="21" t="s">
        <v>39</v>
      </c>
      <c r="C10" s="23">
        <v>8400</v>
      </c>
      <c r="D10" s="9" t="s">
        <v>43</v>
      </c>
      <c r="E10" s="18"/>
      <c r="F10" s="25">
        <f t="shared" si="0"/>
        <v>0</v>
      </c>
    </row>
    <row r="11" spans="1:6" ht="19.5" customHeight="1" x14ac:dyDescent="0.3">
      <c r="A11" s="22">
        <v>4</v>
      </c>
      <c r="B11" s="21" t="s">
        <v>7</v>
      </c>
      <c r="C11" s="23">
        <v>300</v>
      </c>
      <c r="D11" s="9" t="s">
        <v>43</v>
      </c>
      <c r="E11" s="18"/>
      <c r="F11" s="25">
        <f t="shared" si="0"/>
        <v>0</v>
      </c>
    </row>
    <row r="12" spans="1:6" ht="19.5" customHeight="1" x14ac:dyDescent="0.3">
      <c r="A12" s="22">
        <v>5</v>
      </c>
      <c r="B12" s="21" t="s">
        <v>8</v>
      </c>
      <c r="C12" s="23">
        <v>31200</v>
      </c>
      <c r="D12" s="9" t="s">
        <v>73</v>
      </c>
      <c r="E12" s="18"/>
      <c r="F12" s="25">
        <f t="shared" si="0"/>
        <v>0</v>
      </c>
    </row>
    <row r="13" spans="1:6" ht="20.25" customHeight="1" x14ac:dyDescent="0.3">
      <c r="A13" s="22">
        <v>6</v>
      </c>
      <c r="B13" s="21" t="s">
        <v>35</v>
      </c>
      <c r="C13" s="23">
        <v>8000</v>
      </c>
      <c r="D13" s="9" t="s">
        <v>43</v>
      </c>
      <c r="E13" s="18"/>
      <c r="F13" s="25">
        <f t="shared" si="0"/>
        <v>0</v>
      </c>
    </row>
    <row r="14" spans="1:6" ht="22.5" customHeight="1" x14ac:dyDescent="0.3">
      <c r="A14" s="22">
        <v>7</v>
      </c>
      <c r="B14" s="21" t="s">
        <v>15</v>
      </c>
      <c r="C14" s="23">
        <v>1600</v>
      </c>
      <c r="D14" s="9" t="s">
        <v>43</v>
      </c>
      <c r="E14" s="18"/>
      <c r="F14" s="25">
        <f t="shared" si="0"/>
        <v>0</v>
      </c>
    </row>
    <row r="15" spans="1:6" ht="30.75" customHeight="1" x14ac:dyDescent="0.3">
      <c r="A15" s="22">
        <v>8</v>
      </c>
      <c r="B15" s="21" t="s">
        <v>42</v>
      </c>
      <c r="C15" s="23">
        <v>30000</v>
      </c>
      <c r="D15" s="9" t="s">
        <v>43</v>
      </c>
      <c r="E15" s="18"/>
      <c r="F15" s="25">
        <f t="shared" si="0"/>
        <v>0</v>
      </c>
    </row>
    <row r="16" spans="1:6" ht="30.75" customHeight="1" x14ac:dyDescent="0.3">
      <c r="A16" s="22">
        <v>9</v>
      </c>
      <c r="B16" s="21" t="s">
        <v>40</v>
      </c>
      <c r="C16" s="23">
        <v>400</v>
      </c>
      <c r="D16" s="9" t="s">
        <v>43</v>
      </c>
      <c r="E16" s="18"/>
      <c r="F16" s="25">
        <f t="shared" si="0"/>
        <v>0</v>
      </c>
    </row>
    <row r="17" spans="1:6" ht="21" customHeight="1" x14ac:dyDescent="0.3">
      <c r="A17" s="22">
        <v>10</v>
      </c>
      <c r="B17" s="21" t="s">
        <v>9</v>
      </c>
      <c r="C17" s="23">
        <v>843</v>
      </c>
      <c r="D17" s="9" t="s">
        <v>43</v>
      </c>
      <c r="E17" s="18"/>
      <c r="F17" s="25">
        <f t="shared" si="0"/>
        <v>0</v>
      </c>
    </row>
    <row r="18" spans="1:6" ht="33" customHeight="1" x14ac:dyDescent="0.3">
      <c r="A18" s="22">
        <v>11</v>
      </c>
      <c r="B18" s="21" t="s">
        <v>10</v>
      </c>
      <c r="C18" s="23">
        <v>3600</v>
      </c>
      <c r="D18" s="9" t="s">
        <v>43</v>
      </c>
      <c r="E18" s="18"/>
      <c r="F18" s="25">
        <f t="shared" si="0"/>
        <v>0</v>
      </c>
    </row>
    <row r="19" spans="1:6" ht="30.75" customHeight="1" x14ac:dyDescent="0.3">
      <c r="A19" s="22">
        <v>12</v>
      </c>
      <c r="B19" s="21" t="s">
        <v>11</v>
      </c>
      <c r="C19" s="23">
        <v>3600</v>
      </c>
      <c r="D19" s="9" t="s">
        <v>43</v>
      </c>
      <c r="E19" s="18"/>
      <c r="F19" s="25">
        <f t="shared" si="0"/>
        <v>0</v>
      </c>
    </row>
    <row r="20" spans="1:6" ht="32.25" customHeight="1" x14ac:dyDescent="0.3">
      <c r="A20" s="22">
        <v>13</v>
      </c>
      <c r="B20" s="21" t="s">
        <v>12</v>
      </c>
      <c r="C20" s="23">
        <v>24000</v>
      </c>
      <c r="D20" s="9" t="s">
        <v>43</v>
      </c>
      <c r="E20" s="18"/>
      <c r="F20" s="25">
        <f t="shared" si="0"/>
        <v>0</v>
      </c>
    </row>
    <row r="21" spans="1:6" ht="21.75" customHeight="1" x14ac:dyDescent="0.3">
      <c r="A21" s="22">
        <v>14</v>
      </c>
      <c r="B21" s="24" t="s">
        <v>36</v>
      </c>
      <c r="C21" s="23">
        <v>1000</v>
      </c>
      <c r="D21" s="9" t="s">
        <v>43</v>
      </c>
      <c r="E21" s="18"/>
      <c r="F21" s="25">
        <f t="shared" si="0"/>
        <v>0</v>
      </c>
    </row>
    <row r="22" spans="1:6" ht="20.25" customHeight="1" x14ac:dyDescent="0.3">
      <c r="A22" s="22">
        <v>15</v>
      </c>
      <c r="B22" s="24" t="s">
        <v>37</v>
      </c>
      <c r="C22" s="23">
        <v>1200</v>
      </c>
      <c r="D22" s="9" t="s">
        <v>43</v>
      </c>
      <c r="E22" s="18"/>
      <c r="F22" s="25">
        <f t="shared" si="0"/>
        <v>0</v>
      </c>
    </row>
    <row r="23" spans="1:6" ht="20.25" customHeight="1" x14ac:dyDescent="0.3">
      <c r="A23" s="22">
        <v>16</v>
      </c>
      <c r="B23" s="21" t="s">
        <v>38</v>
      </c>
      <c r="C23" s="23">
        <f>400*12</f>
        <v>4800</v>
      </c>
      <c r="D23" s="9" t="s">
        <v>43</v>
      </c>
      <c r="E23" s="18"/>
      <c r="F23" s="25">
        <f t="shared" si="0"/>
        <v>0</v>
      </c>
    </row>
    <row r="24" spans="1:6" ht="20.25" customHeight="1" x14ac:dyDescent="0.3">
      <c r="A24" s="22">
        <v>17</v>
      </c>
      <c r="B24" s="21" t="s">
        <v>13</v>
      </c>
      <c r="C24" s="23">
        <v>24000</v>
      </c>
      <c r="D24" s="9" t="s">
        <v>43</v>
      </c>
      <c r="E24" s="18"/>
      <c r="F24" s="25">
        <f t="shared" si="0"/>
        <v>0</v>
      </c>
    </row>
    <row r="25" spans="1:6" ht="20.25" customHeight="1" x14ac:dyDescent="0.3">
      <c r="A25" s="22">
        <v>18</v>
      </c>
      <c r="B25" s="21" t="s">
        <v>45</v>
      </c>
      <c r="C25" s="23">
        <v>1000</v>
      </c>
      <c r="D25" s="9" t="s">
        <v>43</v>
      </c>
      <c r="E25" s="18"/>
      <c r="F25" s="25">
        <f t="shared" si="0"/>
        <v>0</v>
      </c>
    </row>
    <row r="26" spans="1:6" ht="20.25" customHeight="1" x14ac:dyDescent="0.3">
      <c r="A26" s="22">
        <v>19</v>
      </c>
      <c r="B26" s="21" t="s">
        <v>46</v>
      </c>
      <c r="C26" s="23">
        <v>2000</v>
      </c>
      <c r="D26" s="9" t="s">
        <v>43</v>
      </c>
      <c r="E26" s="18"/>
      <c r="F26" s="25">
        <f t="shared" si="0"/>
        <v>0</v>
      </c>
    </row>
    <row r="27" spans="1:6" ht="20.25" customHeight="1" x14ac:dyDescent="0.3">
      <c r="A27" s="22">
        <v>20</v>
      </c>
      <c r="B27" s="21" t="s">
        <v>47</v>
      </c>
      <c r="C27" s="23">
        <v>500</v>
      </c>
      <c r="D27" s="9" t="s">
        <v>43</v>
      </c>
      <c r="E27" s="18"/>
      <c r="F27" s="25">
        <f t="shared" si="0"/>
        <v>0</v>
      </c>
    </row>
    <row r="28" spans="1:6" ht="20.25" customHeight="1" x14ac:dyDescent="0.3">
      <c r="A28" s="22">
        <v>21</v>
      </c>
      <c r="B28" s="21" t="s">
        <v>48</v>
      </c>
      <c r="C28" s="23">
        <v>50</v>
      </c>
      <c r="D28" s="9" t="s">
        <v>43</v>
      </c>
      <c r="E28" s="18"/>
      <c r="F28" s="25">
        <f t="shared" si="0"/>
        <v>0</v>
      </c>
    </row>
    <row r="29" spans="1:6" ht="20.25" customHeight="1" x14ac:dyDescent="0.3">
      <c r="A29" s="22">
        <v>22</v>
      </c>
      <c r="B29" s="21" t="s">
        <v>49</v>
      </c>
      <c r="C29" s="23">
        <v>200</v>
      </c>
      <c r="D29" s="9" t="s">
        <v>43</v>
      </c>
      <c r="E29" s="18"/>
      <c r="F29" s="25">
        <f t="shared" si="0"/>
        <v>0</v>
      </c>
    </row>
    <row r="30" spans="1:6" ht="20.25" customHeight="1" x14ac:dyDescent="0.3">
      <c r="A30" s="22">
        <v>23</v>
      </c>
      <c r="B30" s="21" t="s">
        <v>50</v>
      </c>
      <c r="C30" s="23">
        <v>200</v>
      </c>
      <c r="D30" s="9" t="s">
        <v>43</v>
      </c>
      <c r="E30" s="18"/>
      <c r="F30" s="25">
        <f t="shared" si="0"/>
        <v>0</v>
      </c>
    </row>
    <row r="31" spans="1:6" ht="20.25" customHeight="1" x14ac:dyDescent="0.3">
      <c r="A31" s="22">
        <v>24</v>
      </c>
      <c r="B31" s="21" t="s">
        <v>51</v>
      </c>
      <c r="C31" s="23">
        <v>6000</v>
      </c>
      <c r="D31" s="9" t="s">
        <v>43</v>
      </c>
      <c r="E31" s="18"/>
      <c r="F31" s="25">
        <f t="shared" si="0"/>
        <v>0</v>
      </c>
    </row>
    <row r="32" spans="1:6" ht="20.25" customHeight="1" x14ac:dyDescent="0.3">
      <c r="A32" s="22">
        <v>25</v>
      </c>
      <c r="B32" s="26" t="s">
        <v>52</v>
      </c>
      <c r="C32" s="23">
        <v>500</v>
      </c>
      <c r="D32" s="9" t="s">
        <v>43</v>
      </c>
      <c r="E32" s="18"/>
      <c r="F32" s="25">
        <f t="shared" si="0"/>
        <v>0</v>
      </c>
    </row>
    <row r="33" spans="1:6" ht="20.25" customHeight="1" x14ac:dyDescent="0.3">
      <c r="A33" s="22">
        <v>26</v>
      </c>
      <c r="B33" s="21" t="s">
        <v>53</v>
      </c>
      <c r="C33" s="23">
        <v>45000</v>
      </c>
      <c r="D33" s="9" t="s">
        <v>43</v>
      </c>
      <c r="E33" s="18"/>
      <c r="F33" s="25">
        <f t="shared" si="0"/>
        <v>0</v>
      </c>
    </row>
    <row r="34" spans="1:6" ht="20.25" customHeight="1" x14ac:dyDescent="0.3">
      <c r="A34" s="22">
        <v>27</v>
      </c>
      <c r="B34" s="21" t="s">
        <v>54</v>
      </c>
      <c r="C34" s="23">
        <v>100</v>
      </c>
      <c r="D34" s="9" t="s">
        <v>43</v>
      </c>
      <c r="E34" s="18"/>
      <c r="F34" s="25">
        <f t="shared" si="0"/>
        <v>0</v>
      </c>
    </row>
    <row r="35" spans="1:6" ht="20.25" customHeight="1" x14ac:dyDescent="0.3">
      <c r="A35" s="22">
        <v>28</v>
      </c>
      <c r="B35" s="27" t="s">
        <v>55</v>
      </c>
      <c r="C35" s="23">
        <v>1000</v>
      </c>
      <c r="D35" s="9" t="s">
        <v>43</v>
      </c>
      <c r="E35" s="18"/>
      <c r="F35" s="25">
        <f t="shared" si="0"/>
        <v>0</v>
      </c>
    </row>
    <row r="36" spans="1:6" ht="20.25" customHeight="1" x14ac:dyDescent="0.3">
      <c r="A36" s="22">
        <v>29</v>
      </c>
      <c r="B36" s="27" t="s">
        <v>56</v>
      </c>
      <c r="C36" s="23">
        <v>4000</v>
      </c>
      <c r="D36" s="9" t="s">
        <v>43</v>
      </c>
      <c r="E36" s="18"/>
      <c r="F36" s="25">
        <f t="shared" si="0"/>
        <v>0</v>
      </c>
    </row>
    <row r="37" spans="1:6" ht="20.25" customHeight="1" x14ac:dyDescent="0.3">
      <c r="A37" s="22">
        <v>30</v>
      </c>
      <c r="B37" s="27" t="s">
        <v>57</v>
      </c>
      <c r="C37" s="23">
        <v>1000</v>
      </c>
      <c r="D37" s="9" t="s">
        <v>43</v>
      </c>
      <c r="E37" s="18"/>
      <c r="F37" s="25">
        <f t="shared" si="0"/>
        <v>0</v>
      </c>
    </row>
    <row r="38" spans="1:6" ht="20.25" customHeight="1" x14ac:dyDescent="0.3">
      <c r="A38" s="22">
        <v>31</v>
      </c>
      <c r="B38" s="21" t="s">
        <v>58</v>
      </c>
      <c r="C38" s="23">
        <v>2000</v>
      </c>
      <c r="D38" s="9" t="s">
        <v>43</v>
      </c>
      <c r="E38" s="18"/>
      <c r="F38" s="25">
        <f t="shared" si="0"/>
        <v>0</v>
      </c>
    </row>
    <row r="39" spans="1:6" ht="20.25" customHeight="1" x14ac:dyDescent="0.3">
      <c r="A39" s="22">
        <v>32</v>
      </c>
      <c r="B39" s="21" t="s">
        <v>59</v>
      </c>
      <c r="C39" s="23">
        <v>500</v>
      </c>
      <c r="D39" s="9" t="s">
        <v>43</v>
      </c>
      <c r="E39" s="18"/>
      <c r="F39" s="25">
        <f t="shared" si="0"/>
        <v>0</v>
      </c>
    </row>
    <row r="40" spans="1:6" ht="20.25" customHeight="1" x14ac:dyDescent="0.3">
      <c r="A40" s="22">
        <v>33</v>
      </c>
      <c r="B40" s="21" t="s">
        <v>60</v>
      </c>
      <c r="C40" s="23">
        <v>2000</v>
      </c>
      <c r="D40" s="9" t="s">
        <v>43</v>
      </c>
      <c r="E40" s="18"/>
      <c r="F40" s="25">
        <f t="shared" si="0"/>
        <v>0</v>
      </c>
    </row>
    <row r="41" spans="1:6" ht="20.25" customHeight="1" x14ac:dyDescent="0.3">
      <c r="A41" s="22">
        <v>34</v>
      </c>
      <c r="B41" s="21" t="s">
        <v>61</v>
      </c>
      <c r="C41" s="23">
        <v>500</v>
      </c>
      <c r="D41" s="9" t="s">
        <v>43</v>
      </c>
      <c r="E41" s="18"/>
      <c r="F41" s="25">
        <f t="shared" si="0"/>
        <v>0</v>
      </c>
    </row>
    <row r="42" spans="1:6" ht="20.25" customHeight="1" x14ac:dyDescent="0.3">
      <c r="A42" s="22">
        <v>35</v>
      </c>
      <c r="B42" s="21" t="s">
        <v>15</v>
      </c>
      <c r="C42" s="23">
        <v>2000</v>
      </c>
      <c r="D42" s="9" t="s">
        <v>43</v>
      </c>
      <c r="E42" s="18"/>
      <c r="F42" s="25">
        <f t="shared" si="0"/>
        <v>0</v>
      </c>
    </row>
    <row r="43" spans="1:6" ht="20.25" customHeight="1" x14ac:dyDescent="0.3">
      <c r="A43" s="22">
        <v>36</v>
      </c>
      <c r="B43" s="21" t="s">
        <v>62</v>
      </c>
      <c r="C43" s="23">
        <v>300</v>
      </c>
      <c r="D43" s="9" t="s">
        <v>43</v>
      </c>
      <c r="E43" s="18"/>
      <c r="F43" s="25">
        <f t="shared" si="0"/>
        <v>0</v>
      </c>
    </row>
    <row r="44" spans="1:6" ht="20.25" customHeight="1" x14ac:dyDescent="0.3">
      <c r="A44" s="22">
        <v>37</v>
      </c>
      <c r="B44" s="21" t="s">
        <v>63</v>
      </c>
      <c r="C44" s="23">
        <v>500</v>
      </c>
      <c r="D44" s="9" t="s">
        <v>43</v>
      </c>
      <c r="E44" s="18"/>
      <c r="F44" s="25">
        <f t="shared" si="0"/>
        <v>0</v>
      </c>
    </row>
    <row r="45" spans="1:6" ht="20.25" customHeight="1" x14ac:dyDescent="0.3">
      <c r="A45" s="22">
        <v>38</v>
      </c>
      <c r="B45" s="27" t="s">
        <v>64</v>
      </c>
      <c r="C45" s="23">
        <v>1000</v>
      </c>
      <c r="D45" s="9" t="s">
        <v>43</v>
      </c>
      <c r="E45" s="18"/>
      <c r="F45" s="25">
        <f t="shared" si="0"/>
        <v>0</v>
      </c>
    </row>
    <row r="46" spans="1:6" ht="20.25" customHeight="1" x14ac:dyDescent="0.3">
      <c r="A46" s="22">
        <v>39</v>
      </c>
      <c r="B46" s="21" t="s">
        <v>65</v>
      </c>
      <c r="C46" s="23">
        <v>1000</v>
      </c>
      <c r="D46" s="9" t="s">
        <v>43</v>
      </c>
      <c r="E46" s="18"/>
      <c r="F46" s="25">
        <f t="shared" si="0"/>
        <v>0</v>
      </c>
    </row>
    <row r="47" spans="1:6" ht="20.25" customHeight="1" x14ac:dyDescent="0.3">
      <c r="A47" s="22">
        <v>40</v>
      </c>
      <c r="B47" s="21" t="s">
        <v>66</v>
      </c>
      <c r="C47" s="23">
        <v>55000</v>
      </c>
      <c r="D47" s="9" t="s">
        <v>43</v>
      </c>
      <c r="E47" s="18"/>
      <c r="F47" s="25">
        <f t="shared" si="0"/>
        <v>0</v>
      </c>
    </row>
    <row r="48" spans="1:6" ht="20.25" customHeight="1" x14ac:dyDescent="0.3">
      <c r="A48" s="22">
        <v>41</v>
      </c>
      <c r="B48" s="21" t="s">
        <v>67</v>
      </c>
      <c r="C48" s="23">
        <v>3000</v>
      </c>
      <c r="D48" s="9" t="s">
        <v>43</v>
      </c>
      <c r="E48" s="18"/>
      <c r="F48" s="25">
        <f t="shared" si="0"/>
        <v>0</v>
      </c>
    </row>
    <row r="49" spans="1:6" ht="20.25" customHeight="1" x14ac:dyDescent="0.3">
      <c r="A49" s="22">
        <v>42</v>
      </c>
      <c r="B49" s="21" t="s">
        <v>68</v>
      </c>
      <c r="C49" s="23">
        <v>5000</v>
      </c>
      <c r="D49" s="9" t="s">
        <v>43</v>
      </c>
      <c r="E49" s="18"/>
      <c r="F49" s="25">
        <f t="shared" si="0"/>
        <v>0</v>
      </c>
    </row>
    <row r="50" spans="1:6" ht="20.25" customHeight="1" x14ac:dyDescent="0.3">
      <c r="A50" s="22">
        <v>43</v>
      </c>
      <c r="B50" s="21" t="s">
        <v>69</v>
      </c>
      <c r="C50" s="23">
        <v>1000</v>
      </c>
      <c r="D50" s="9" t="s">
        <v>43</v>
      </c>
      <c r="E50" s="18"/>
      <c r="F50" s="25">
        <f t="shared" si="0"/>
        <v>0</v>
      </c>
    </row>
    <row r="51" spans="1:6" ht="20.25" customHeight="1" x14ac:dyDescent="0.3">
      <c r="A51" s="22">
        <v>44</v>
      </c>
      <c r="B51" s="27" t="s">
        <v>70</v>
      </c>
      <c r="C51" s="23">
        <v>1000</v>
      </c>
      <c r="D51" s="9" t="s">
        <v>43</v>
      </c>
      <c r="E51" s="18"/>
      <c r="F51" s="25">
        <f t="shared" si="0"/>
        <v>0</v>
      </c>
    </row>
    <row r="52" spans="1:6" ht="33.75" customHeight="1" x14ac:dyDescent="0.3">
      <c r="A52" s="22">
        <v>45</v>
      </c>
      <c r="B52" s="21" t="s">
        <v>71</v>
      </c>
      <c r="C52" s="23">
        <v>4000</v>
      </c>
      <c r="D52" s="9" t="s">
        <v>43</v>
      </c>
      <c r="E52" s="18"/>
      <c r="F52" s="25">
        <f t="shared" si="0"/>
        <v>0</v>
      </c>
    </row>
    <row r="53" spans="1:6" ht="20.25" customHeight="1" x14ac:dyDescent="0.3">
      <c r="A53" s="22">
        <v>46</v>
      </c>
      <c r="B53" s="27" t="s">
        <v>72</v>
      </c>
      <c r="C53" s="23">
        <v>1000</v>
      </c>
      <c r="D53" s="9" t="s">
        <v>43</v>
      </c>
      <c r="E53" s="18"/>
      <c r="F53" s="25">
        <f t="shared" si="0"/>
        <v>0</v>
      </c>
    </row>
    <row r="54" spans="1:6" x14ac:dyDescent="0.3">
      <c r="A54" s="33" t="s">
        <v>16</v>
      </c>
      <c r="B54" s="33"/>
      <c r="C54" s="33"/>
      <c r="D54" s="33"/>
      <c r="E54" s="33"/>
      <c r="F54" s="17">
        <f>SUM(F9:F24)</f>
        <v>0</v>
      </c>
    </row>
    <row r="55" spans="1:6" x14ac:dyDescent="0.3">
      <c r="A55" s="4"/>
      <c r="B55" s="5"/>
      <c r="C55" s="6"/>
    </row>
    <row r="56" spans="1:6" ht="40.5" customHeight="1" x14ac:dyDescent="0.3">
      <c r="A56" s="7" t="s">
        <v>17</v>
      </c>
      <c r="B56" s="7" t="s">
        <v>18</v>
      </c>
      <c r="C56" s="29" t="s">
        <v>19</v>
      </c>
      <c r="D56" s="29"/>
      <c r="E56" s="29" t="s">
        <v>20</v>
      </c>
      <c r="F56" s="29"/>
    </row>
    <row r="57" spans="1:6" ht="29.25" customHeight="1" x14ac:dyDescent="0.3">
      <c r="A57" s="10">
        <v>1</v>
      </c>
      <c r="B57" s="19" t="s">
        <v>21</v>
      </c>
      <c r="C57" s="29" t="s">
        <v>22</v>
      </c>
      <c r="D57" s="29"/>
      <c r="E57" s="30"/>
      <c r="F57" s="30"/>
    </row>
    <row r="58" spans="1:6" ht="27.75" customHeight="1" x14ac:dyDescent="0.3">
      <c r="A58" s="10">
        <v>2</v>
      </c>
      <c r="B58" s="19" t="s">
        <v>23</v>
      </c>
      <c r="C58" s="29" t="s">
        <v>24</v>
      </c>
      <c r="D58" s="29"/>
      <c r="E58" s="30"/>
      <c r="F58" s="30"/>
    </row>
    <row r="59" spans="1:6" ht="27" customHeight="1" x14ac:dyDescent="0.3">
      <c r="A59" s="10">
        <v>3</v>
      </c>
      <c r="B59" s="19" t="s">
        <v>44</v>
      </c>
      <c r="C59" s="29" t="s">
        <v>22</v>
      </c>
      <c r="D59" s="29"/>
      <c r="E59" s="30"/>
      <c r="F59" s="30"/>
    </row>
    <row r="60" spans="1:6" ht="25.5" customHeight="1" x14ac:dyDescent="0.3">
      <c r="A60" s="10">
        <v>4</v>
      </c>
      <c r="B60" s="19" t="s">
        <v>25</v>
      </c>
      <c r="C60" s="29" t="s">
        <v>24</v>
      </c>
      <c r="D60" s="29"/>
      <c r="E60" s="30"/>
      <c r="F60" s="30"/>
    </row>
    <row r="61" spans="1:6" x14ac:dyDescent="0.3">
      <c r="A61" s="11"/>
      <c r="B61" s="5"/>
      <c r="C61" s="6"/>
    </row>
    <row r="62" spans="1:6" x14ac:dyDescent="0.3">
      <c r="A62" s="12" t="s">
        <v>26</v>
      </c>
      <c r="B62" s="13"/>
      <c r="C62" s="14"/>
    </row>
    <row r="63" spans="1:6" x14ac:dyDescent="0.3">
      <c r="A63" s="15" t="s">
        <v>27</v>
      </c>
      <c r="B63" s="5"/>
      <c r="C63" s="6"/>
    </row>
    <row r="64" spans="1:6" x14ac:dyDescent="0.3">
      <c r="A64" s="15" t="s">
        <v>28</v>
      </c>
      <c r="B64" s="5"/>
      <c r="C64" s="6"/>
    </row>
    <row r="65" spans="1:6" x14ac:dyDescent="0.3">
      <c r="A65" s="15"/>
      <c r="B65" s="5"/>
      <c r="C65" s="6"/>
    </row>
    <row r="66" spans="1:6" x14ac:dyDescent="0.3">
      <c r="A66" s="15"/>
      <c r="B66" s="5"/>
      <c r="C66" s="6"/>
    </row>
    <row r="67" spans="1:6" x14ac:dyDescent="0.3">
      <c r="A67" s="15" t="s">
        <v>29</v>
      </c>
      <c r="B67" s="5"/>
      <c r="C67" s="6"/>
    </row>
    <row r="68" spans="1:6" x14ac:dyDescent="0.3">
      <c r="A68" s="15" t="s">
        <v>30</v>
      </c>
      <c r="B68" s="5"/>
      <c r="C68" s="6"/>
    </row>
    <row r="69" spans="1:6" x14ac:dyDescent="0.3">
      <c r="A69" s="11"/>
      <c r="B69" s="5"/>
      <c r="C69" s="6"/>
    </row>
    <row r="70" spans="1:6" ht="43.5" customHeight="1" x14ac:dyDescent="0.3">
      <c r="A70" s="28" t="s">
        <v>33</v>
      </c>
      <c r="B70" s="28"/>
      <c r="C70" s="28"/>
      <c r="D70" s="28"/>
      <c r="E70" s="28"/>
      <c r="F70" s="28"/>
    </row>
    <row r="71" spans="1:6" x14ac:dyDescent="0.3">
      <c r="A71" s="15" t="s">
        <v>31</v>
      </c>
      <c r="B71" s="5"/>
      <c r="C71" s="6"/>
    </row>
    <row r="72" spans="1:6" x14ac:dyDescent="0.3">
      <c r="A72" s="16"/>
      <c r="B72" s="5"/>
      <c r="C72" s="6"/>
    </row>
    <row r="73" spans="1:6" x14ac:dyDescent="0.3">
      <c r="A73" s="20"/>
      <c r="B73" s="2" t="s">
        <v>32</v>
      </c>
      <c r="C73" s="3"/>
      <c r="D73" s="1"/>
      <c r="E73" s="1"/>
      <c r="F73" s="1"/>
    </row>
    <row r="79" spans="1:6" x14ac:dyDescent="0.3">
      <c r="B79" s="5"/>
    </row>
    <row r="80" spans="1:6" x14ac:dyDescent="0.3">
      <c r="B80" s="5"/>
    </row>
    <row r="81" spans="2:2" x14ac:dyDescent="0.3">
      <c r="B81" s="5"/>
    </row>
    <row r="82" spans="2:2" x14ac:dyDescent="0.3">
      <c r="B82" s="5"/>
    </row>
    <row r="83" spans="2:2" x14ac:dyDescent="0.3">
      <c r="B83" s="5"/>
    </row>
    <row r="85" spans="2:2" x14ac:dyDescent="0.3">
      <c r="B85" s="5"/>
    </row>
  </sheetData>
  <autoFilter ref="A7:F7" xr:uid="{00000000-0009-0000-0000-000000000000}"/>
  <sortState xmlns:xlrd2="http://schemas.microsoft.com/office/spreadsheetml/2017/richdata2" ref="B8:B54">
    <sortCondition ref="B8"/>
  </sortState>
  <mergeCells count="14">
    <mergeCell ref="C57:D57"/>
    <mergeCell ref="E57:F57"/>
    <mergeCell ref="A1:F1"/>
    <mergeCell ref="A5:F5"/>
    <mergeCell ref="A54:E54"/>
    <mergeCell ref="C56:D56"/>
    <mergeCell ref="E56:F56"/>
    <mergeCell ref="A70:F70"/>
    <mergeCell ref="C58:D58"/>
    <mergeCell ref="E58:F58"/>
    <mergeCell ref="C59:D59"/>
    <mergeCell ref="E59:F59"/>
    <mergeCell ref="C60:D60"/>
    <mergeCell ref="E60:F6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27f32b-cd0c-4844-86ff-bf280c710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7" ma:contentTypeDescription="Create a new document." ma:contentTypeScope="" ma:versionID="229bcdd981cccb4cde803a28aeb5ab17">
  <xsd:schema xmlns:xsd="http://www.w3.org/2001/XMLSchema" xmlns:xs="http://www.w3.org/2001/XMLSchema" xmlns:p="http://schemas.microsoft.com/office/2006/metadata/properties" xmlns:ns3="7927f32b-cd0c-4844-86ff-bf280c710a18" xmlns:ns4="db626ab9-eca8-482e-881f-48adb09f34e8" targetNamespace="http://schemas.microsoft.com/office/2006/metadata/properties" ma:root="true" ma:fieldsID="aa95a727feb2f9658c96ec96cde39cec" ns3:_="" ns4:_="">
    <xsd:import namespace="7927f32b-cd0c-4844-86ff-bf280c710a18"/>
    <xsd:import namespace="db626ab9-eca8-482e-881f-48adb09f34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26ab9-eca8-482e-881f-48adb09f3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8547A-3D35-4431-93F4-D544BEBF818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7927f32b-cd0c-4844-86ff-bf280c710a18"/>
    <ds:schemaRef ds:uri="http://schemas.microsoft.com/office/infopath/2007/PartnerControls"/>
    <ds:schemaRef ds:uri="db626ab9-eca8-482e-881f-48adb09f34e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B6A991-BDDE-4277-BF2A-670B7CD0D2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776B3-B866-4F79-8990-01D3145C0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db626ab9-eca8-482e-881f-48adb09f3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Хасанова Марина</dc:creator>
  <cp:lastModifiedBy>Казакова Алена</cp:lastModifiedBy>
  <dcterms:created xsi:type="dcterms:W3CDTF">2022-08-04T10:39:35Z</dcterms:created>
  <dcterms:modified xsi:type="dcterms:W3CDTF">2023-09-05T10:31:39Z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