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Управление контроля закупочных процедур\Савченко\Тендер 2025\СИЗ_ТхК_СФАТ\"/>
    </mc:Choice>
  </mc:AlternateContent>
  <xr:revisionPtr revIDLastSave="0" documentId="8_{2CA21D65-578B-4447-A657-E2F71F9B6E33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Стоимостные" sheetId="1" r:id="rId1"/>
  </sheets>
  <definedNames>
    <definedName name="_xlnm._FilterDatabase" localSheetId="0" hidden="1">Стоимостные!$A$5:$F$5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5" i="1"/>
  <c r="D31" i="1"/>
  <c r="D26" i="1"/>
  <c r="D18" i="1"/>
  <c r="D16" i="1"/>
  <c r="D13" i="1"/>
  <c r="D12" i="1"/>
  <c r="D11" i="1"/>
  <c r="D6" i="1"/>
</calcChain>
</file>

<file path=xl/sharedStrings.xml><?xml version="1.0" encoding="utf-8"?>
<sst xmlns="http://schemas.openxmlformats.org/spreadsheetml/2006/main" count="103" uniqueCount="68">
  <si>
    <t>Стоимостные критерии оценки _____________________________________________(наименование организации)</t>
  </si>
  <si>
    <t>№
п/п</t>
  </si>
  <si>
    <t>Наименование товара/
требуемые характеристики</t>
  </si>
  <si>
    <t>Цена за 1 единицу с учетом доставки, без НДС</t>
  </si>
  <si>
    <t>Стоимость, руб. без НДС</t>
  </si>
  <si>
    <t>№ п/п</t>
  </si>
  <si>
    <t>Качественный критерий</t>
  </si>
  <si>
    <t>Предложение претендента</t>
  </si>
  <si>
    <r>
      <t xml:space="preserve">к заполнению </t>
    </r>
    <r>
      <rPr>
        <b/>
        <sz val="18"/>
        <color rgb="FFFF0000"/>
        <rFont val="Times New Roman"/>
        <family val="1"/>
        <charset val="204"/>
      </rPr>
      <t>↓</t>
    </r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</si>
  <si>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</si>
  <si>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</si>
  <si>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</si>
  <si>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</si>
  <si>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</si>
  <si>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</si>
  <si>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</si>
  <si>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</si>
  <si>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Объем количества (штук, пар, комплектов) указан годовой:</t>
  </si>
  <si>
    <t>_____________________________________________________________________________________</t>
  </si>
  <si>
    <t>* Доставка осуществляется до склада ООО «Техкомплекс» в расположенного по адресу: Самарская область , Волжский район, улица Механиков (Промзона тер.), дом 24</t>
  </si>
  <si>
    <t>Краги спилковые</t>
  </si>
  <si>
    <t>Плащ для защиты от воды</t>
  </si>
  <si>
    <t>Перчатки х/б с точечтным покрытием</t>
  </si>
  <si>
    <t>Шапка утепленная</t>
  </si>
  <si>
    <t>Жидкое средтво для очистки от трудносмываемых загрязнений, выдача через дозирующие системы</t>
  </si>
  <si>
    <t>Полумаска фильтрующая</t>
  </si>
  <si>
    <t>Комплект фильтров для полумаски</t>
  </si>
  <si>
    <t>Костюм водонепроницаемый</t>
  </si>
  <si>
    <t>Перчатки ПВХ утепленные</t>
  </si>
  <si>
    <t>Очки для газорезчика</t>
  </si>
  <si>
    <t>Очки открытого типа</t>
  </si>
  <si>
    <t>ЕИ</t>
  </si>
  <si>
    <t>шт</t>
  </si>
  <si>
    <t>пара</t>
  </si>
  <si>
    <t>шт.</t>
  </si>
  <si>
    <t xml:space="preserve">мл. </t>
  </si>
  <si>
    <t>компл</t>
  </si>
  <si>
    <t>Нарукавники спилковые</t>
  </si>
  <si>
    <t>Перчатки для защиты от механических воздействий (истирания)</t>
  </si>
  <si>
    <t>Каска защитная от механических воздействий</t>
  </si>
  <si>
    <t>Жилет сигнальный повышенной видимости</t>
  </si>
  <si>
    <t>Дерматологические средства индивидуальной защиты регенерирующего (восстанавливающего) типа</t>
  </si>
  <si>
    <t>Жилет утепленный</t>
  </si>
  <si>
    <t>Перчатки утепленные</t>
  </si>
  <si>
    <t>Средства для очищения от устойчивых загрязнений и смывающие средства</t>
  </si>
  <si>
    <t>Щиток защитный лицевой от брызг расплавленного металла и горячих частиц</t>
  </si>
  <si>
    <t>Фартук для защиты от искр и брызг расплавленного металла, металлической окалины</t>
  </si>
  <si>
    <t>Противошумные вкладыши (беруши) или противошумные наушники, включая активные, и их комплектующие</t>
  </si>
  <si>
    <t>Головной убор для защиты от искр и брызг расплавленного металла, металлической окалины</t>
  </si>
  <si>
    <t>Дерматологические средства индивидуальной защиты защитного типа средства для защиты при негативном влиянии окружающей среды: от воздействия ультрафиолетового излучения диапазонов A, B, C</t>
  </si>
  <si>
    <t>Защитные дерматологические средства гидрофобного действия</t>
  </si>
  <si>
    <t>Комбинезон для защиты от распыляемой краски</t>
  </si>
  <si>
    <t>Дерматологическое средство для очистки легкосмываемых загрязнений</t>
  </si>
  <si>
    <t xml:space="preserve">шт. </t>
  </si>
  <si>
    <t>Средства для защиты от биологических факторов (микроорганизмов): грибов (средства с противогрибковым (фунгицидным) действием)</t>
  </si>
  <si>
    <t>Ориентировочное количество на 2026 г.</t>
  </si>
  <si>
    <t>Приложение № 4</t>
  </si>
  <si>
    <t>Фиксация цены до 31.12.2026</t>
  </si>
  <si>
    <t>Перчатки для защиты от механических воздействий (Микронит)</t>
  </si>
  <si>
    <t>Перчатки для защиты от механических воздействий (резиновые)</t>
  </si>
  <si>
    <t>Крем для защиты от биологических факторов (насекомых и паукообразных (клещей): репеллентные средства</t>
  </si>
  <si>
    <t>Спрей для защиты от биологических факторов (насекомых и паукообразных (клещей): репеллентные средства</t>
  </si>
  <si>
    <t>Перчатки утепленные для защиты от искр и брызг расплавленного металла, металлической окалины Краги спилковые ут.</t>
  </si>
  <si>
    <t>Перчатки спилковые</t>
  </si>
  <si>
    <t>Очки закрытые</t>
  </si>
  <si>
    <t>Перчатки спилковые утепленные</t>
  </si>
  <si>
    <t>Средство для очистки рук с абразивными частицами</t>
  </si>
  <si>
    <t>Нарукавники брезентовые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</si>
</sst>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vertical="center" wrapText="1"/>
    </xf>
    <xf numFmtId="0" fontId="1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wrapText="1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8" fillId="0" borderId="6" xfId="0" applyFont="1" applyFill="1" applyBorder="1" applyAlignment="1" applyProtection="1">
      <alignment vertical="top" wrapText="1"/>
      <protection locked="0"/>
    </xf>
    <xf numFmtId="0" fontId="8" fillId="0" borderId="7" xfId="0" applyFont="1" applyFill="1" applyBorder="1" applyAlignment="1" applyProtection="1">
      <alignment horizontal="left" vertical="top" wrapText="1"/>
      <protection locked="0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8" xfId="0" applyFont="1" applyFill="1" applyBorder="1" applyAlignment="1" applyProtection="1">
      <alignment horizontal="left" wrapText="1"/>
      <protection locked="0"/>
    </xf>
    <xf numFmtId="0" fontId="9" fillId="0" borderId="6" xfId="0" applyFont="1" applyFill="1" applyBorder="1" applyAlignment="1" applyProtection="1">
      <alignment horizontal="left" vertical="top" wrapText="1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left" wrapText="1"/>
      <protection locked="0"/>
    </xf>
    <xf numFmtId="0" fontId="8" fillId="0" borderId="9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Fill="1" applyBorder="1" applyAlignment="1" applyProtection="1">
      <alignment horizontal="left" wrapText="1"/>
      <protection locked="0"/>
    </xf>
    <xf numFmtId="0" fontId="8" fillId="0" borderId="9" xfId="0" applyFont="1" applyFill="1" applyBorder="1" applyAlignment="1" applyProtection="1">
      <alignment horizontal="left" vertical="top" wrapText="1"/>
      <protection locked="0"/>
    </xf>
    <xf numFmtId="0" fontId="8" fillId="0" borderId="10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Fill="1" applyBorder="1" applyAlignment="1" applyProtection="1">
      <alignment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Fill="1" applyBorder="1" applyAlignment="1" applyProtection="1">
      <alignment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Fill="1" applyBorder="1"/>
    <xf numFmtId="0" fontId="8" fillId="0" borderId="10" xfId="0" applyFont="1" applyFill="1" applyBorder="1" applyAlignment="1" applyProtection="1">
      <alignment horizontal="left" vertical="top" wrapText="1"/>
      <protection locked="0"/>
    </xf>
    <xf numFmtId="0" fontId="9" fillId="0" borderId="12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147" xfId="1" xr:uid="{535B95F8-F340-4AC6-A441-3AEDA96EBE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abSelected="1" view="pageBreakPreview" zoomScale="98" zoomScaleNormal="100" zoomScaleSheetLayoutView="98" workbookViewId="0">
      <selection sqref="A1:F1"/>
    </sheetView>
  </sheetViews>
  <sheetFormatPr defaultRowHeight="14.4" x14ac:dyDescent="0.3"/>
  <cols>
    <col min="2" max="2" width="71.88671875" customWidth="1"/>
    <col min="3" max="3" width="12.6640625" customWidth="1"/>
    <col min="4" max="4" width="15.109375" customWidth="1"/>
    <col min="5" max="5" width="17.6640625" customWidth="1"/>
    <col min="6" max="6" width="25.5546875" customWidth="1"/>
  </cols>
  <sheetData>
    <row r="1" spans="1:6" x14ac:dyDescent="0.3">
      <c r="A1" s="68" t="s">
        <v>56</v>
      </c>
      <c r="B1" s="68"/>
      <c r="C1" s="68"/>
      <c r="D1" s="68"/>
      <c r="E1" s="68"/>
      <c r="F1" s="68"/>
    </row>
    <row r="2" spans="1:6" x14ac:dyDescent="0.3">
      <c r="A2" s="1"/>
      <c r="B2" s="2"/>
      <c r="C2" s="2"/>
      <c r="D2" s="3"/>
      <c r="E2" s="1"/>
      <c r="F2" s="1"/>
    </row>
    <row r="3" spans="1:6" x14ac:dyDescent="0.3">
      <c r="A3" s="69" t="s">
        <v>0</v>
      </c>
      <c r="B3" s="69"/>
      <c r="C3" s="69"/>
      <c r="D3" s="69"/>
      <c r="E3" s="69"/>
      <c r="F3" s="69"/>
    </row>
    <row r="4" spans="1:6" x14ac:dyDescent="0.3">
      <c r="A4" s="4"/>
      <c r="B4" s="5"/>
      <c r="C4" s="5"/>
      <c r="D4" s="6"/>
    </row>
    <row r="5" spans="1:6" ht="77.25" customHeight="1" x14ac:dyDescent="0.3">
      <c r="A5" s="18" t="s">
        <v>1</v>
      </c>
      <c r="B5" s="18" t="s">
        <v>2</v>
      </c>
      <c r="C5" s="18" t="s">
        <v>31</v>
      </c>
      <c r="D5" s="33" t="s">
        <v>55</v>
      </c>
      <c r="E5" s="18" t="s">
        <v>3</v>
      </c>
      <c r="F5" s="18" t="s">
        <v>4</v>
      </c>
    </row>
    <row r="6" spans="1:6" ht="29.25" customHeight="1" x14ac:dyDescent="0.3">
      <c r="A6" s="22">
        <v>1</v>
      </c>
      <c r="B6" s="24" t="s">
        <v>22</v>
      </c>
      <c r="C6" s="51" t="s">
        <v>33</v>
      </c>
      <c r="D6" s="30">
        <f>310*13</f>
        <v>4030</v>
      </c>
      <c r="E6" s="15"/>
      <c r="F6" s="15"/>
    </row>
    <row r="7" spans="1:6" ht="29.25" customHeight="1" x14ac:dyDescent="0.3">
      <c r="A7" s="22">
        <v>2</v>
      </c>
      <c r="B7" s="38" t="s">
        <v>39</v>
      </c>
      <c r="C7" s="51" t="s">
        <v>34</v>
      </c>
      <c r="D7" s="30">
        <v>300</v>
      </c>
      <c r="E7" s="11"/>
      <c r="F7" s="15"/>
    </row>
    <row r="8" spans="1:6" ht="29.25" customHeight="1" x14ac:dyDescent="0.3">
      <c r="A8" s="36">
        <v>3</v>
      </c>
      <c r="B8" s="39" t="s">
        <v>40</v>
      </c>
      <c r="C8" s="52" t="s">
        <v>32</v>
      </c>
      <c r="D8" s="30">
        <v>500</v>
      </c>
      <c r="E8" s="11"/>
      <c r="F8" s="15"/>
    </row>
    <row r="9" spans="1:6" ht="29.25" customHeight="1" x14ac:dyDescent="0.3">
      <c r="A9" s="36">
        <v>4</v>
      </c>
      <c r="B9" s="39" t="s">
        <v>40</v>
      </c>
      <c r="C9" s="52" t="s">
        <v>32</v>
      </c>
      <c r="D9" s="30">
        <v>200</v>
      </c>
      <c r="E9" s="11"/>
      <c r="F9" s="15"/>
    </row>
    <row r="10" spans="1:6" ht="29.25" customHeight="1" x14ac:dyDescent="0.3">
      <c r="A10" s="36">
        <v>5</v>
      </c>
      <c r="B10" s="37" t="s">
        <v>23</v>
      </c>
      <c r="C10" s="51" t="s">
        <v>34</v>
      </c>
      <c r="D10" s="30">
        <v>90</v>
      </c>
      <c r="E10" s="11"/>
      <c r="F10" s="15"/>
    </row>
    <row r="11" spans="1:6" ht="39.75" customHeight="1" thickBot="1" x14ac:dyDescent="0.35">
      <c r="A11" s="36">
        <v>6</v>
      </c>
      <c r="B11" s="40" t="s">
        <v>54</v>
      </c>
      <c r="C11" s="53" t="s">
        <v>34</v>
      </c>
      <c r="D11" s="54">
        <f>410*12</f>
        <v>4920</v>
      </c>
      <c r="E11" s="11"/>
      <c r="F11" s="15"/>
    </row>
    <row r="12" spans="1:6" ht="29.25" customHeight="1" x14ac:dyDescent="0.3">
      <c r="A12" s="36">
        <v>7</v>
      </c>
      <c r="B12" s="41" t="s">
        <v>58</v>
      </c>
      <c r="C12" s="51" t="s">
        <v>33</v>
      </c>
      <c r="D12" s="30">
        <f>152*13</f>
        <v>1976</v>
      </c>
      <c r="E12" s="11"/>
      <c r="F12" s="15"/>
    </row>
    <row r="13" spans="1:6" ht="29.25" customHeight="1" x14ac:dyDescent="0.3">
      <c r="A13" s="36">
        <v>8</v>
      </c>
      <c r="B13" s="41" t="s">
        <v>59</v>
      </c>
      <c r="C13" s="51" t="s">
        <v>33</v>
      </c>
      <c r="D13" s="30">
        <f>16*13</f>
        <v>208</v>
      </c>
      <c r="E13" s="11"/>
      <c r="F13" s="15"/>
    </row>
    <row r="14" spans="1:6" ht="29.25" customHeight="1" x14ac:dyDescent="0.3">
      <c r="A14" s="36">
        <v>9</v>
      </c>
      <c r="B14" s="42" t="s">
        <v>41</v>
      </c>
      <c r="C14" s="51" t="s">
        <v>35</v>
      </c>
      <c r="D14" s="30">
        <v>100</v>
      </c>
      <c r="E14" s="11"/>
      <c r="F14" s="15"/>
    </row>
    <row r="15" spans="1:6" ht="29.25" customHeight="1" x14ac:dyDescent="0.3">
      <c r="A15" s="36">
        <v>10</v>
      </c>
      <c r="B15" s="25" t="s">
        <v>24</v>
      </c>
      <c r="C15" s="51" t="s">
        <v>35</v>
      </c>
      <c r="D15" s="30">
        <v>250</v>
      </c>
      <c r="E15" s="11"/>
      <c r="F15" s="15"/>
    </row>
    <row r="16" spans="1:6" ht="29.25" customHeight="1" x14ac:dyDescent="0.3">
      <c r="A16" s="36">
        <v>11</v>
      </c>
      <c r="B16" s="24" t="s">
        <v>38</v>
      </c>
      <c r="C16" s="51" t="s">
        <v>33</v>
      </c>
      <c r="D16" s="30">
        <f>427*13</f>
        <v>5551</v>
      </c>
      <c r="E16" s="11"/>
      <c r="F16" s="15"/>
    </row>
    <row r="17" spans="1:6" ht="29.25" customHeight="1" x14ac:dyDescent="0.3">
      <c r="A17" s="36">
        <v>12</v>
      </c>
      <c r="B17" s="25" t="s">
        <v>42</v>
      </c>
      <c r="C17" s="51" t="s">
        <v>34</v>
      </c>
      <c r="D17" s="30">
        <v>150</v>
      </c>
      <c r="E17" s="11"/>
      <c r="F17" s="15"/>
    </row>
    <row r="18" spans="1:6" ht="29.25" customHeight="1" x14ac:dyDescent="0.3">
      <c r="A18" s="36">
        <v>13</v>
      </c>
      <c r="B18" s="43" t="s">
        <v>43</v>
      </c>
      <c r="C18" s="55" t="s">
        <v>33</v>
      </c>
      <c r="D18" s="31">
        <f>13*13</f>
        <v>169</v>
      </c>
      <c r="E18" s="11"/>
      <c r="F18" s="15"/>
    </row>
    <row r="19" spans="1:6" ht="29.25" customHeight="1" x14ac:dyDescent="0.3">
      <c r="A19" s="36">
        <v>14</v>
      </c>
      <c r="B19" s="43" t="s">
        <v>44</v>
      </c>
      <c r="C19" s="55" t="s">
        <v>35</v>
      </c>
      <c r="D19" s="31">
        <v>250</v>
      </c>
      <c r="E19" s="11"/>
      <c r="F19" s="15"/>
    </row>
    <row r="20" spans="1:6" ht="29.25" customHeight="1" x14ac:dyDescent="0.3">
      <c r="A20" s="36">
        <v>15</v>
      </c>
      <c r="B20" s="44" t="s">
        <v>45</v>
      </c>
      <c r="C20" s="55" t="s">
        <v>34</v>
      </c>
      <c r="D20" s="31">
        <v>20</v>
      </c>
      <c r="E20" s="11"/>
      <c r="F20" s="15"/>
    </row>
    <row r="21" spans="1:6" ht="29.25" customHeight="1" x14ac:dyDescent="0.3">
      <c r="A21" s="36">
        <v>16</v>
      </c>
      <c r="B21" s="44" t="s">
        <v>46</v>
      </c>
      <c r="C21" s="56" t="s">
        <v>34</v>
      </c>
      <c r="D21" s="31">
        <v>25</v>
      </c>
      <c r="E21" s="11"/>
      <c r="F21" s="15"/>
    </row>
    <row r="22" spans="1:6" ht="29.25" customHeight="1" x14ac:dyDescent="0.3">
      <c r="A22" s="36"/>
      <c r="B22" s="45" t="s">
        <v>60</v>
      </c>
      <c r="C22" s="64"/>
      <c r="D22" s="65"/>
      <c r="E22" s="11"/>
      <c r="F22" s="15"/>
    </row>
    <row r="23" spans="1:6" ht="29.25" customHeight="1" x14ac:dyDescent="0.3">
      <c r="A23" s="36">
        <v>17</v>
      </c>
      <c r="B23" s="45" t="s">
        <v>61</v>
      </c>
      <c r="C23" s="57" t="s">
        <v>35</v>
      </c>
      <c r="D23" s="58">
        <v>200</v>
      </c>
      <c r="E23" s="11"/>
      <c r="F23" s="15"/>
    </row>
    <row r="24" spans="1:6" ht="29.25" customHeight="1" x14ac:dyDescent="0.3">
      <c r="A24" s="36">
        <v>18</v>
      </c>
      <c r="B24" s="46" t="s">
        <v>47</v>
      </c>
      <c r="C24" s="57" t="s">
        <v>33</v>
      </c>
      <c r="D24" s="58">
        <v>50</v>
      </c>
      <c r="E24" s="11"/>
      <c r="F24" s="15"/>
    </row>
    <row r="25" spans="1:6" ht="29.25" customHeight="1" x14ac:dyDescent="0.3">
      <c r="A25" s="36">
        <v>19</v>
      </c>
      <c r="B25" s="46" t="s">
        <v>25</v>
      </c>
      <c r="C25" s="57" t="s">
        <v>32</v>
      </c>
      <c r="D25" s="58">
        <v>25</v>
      </c>
      <c r="E25" s="11"/>
      <c r="F25" s="15"/>
    </row>
    <row r="26" spans="1:6" ht="29.25" customHeight="1" x14ac:dyDescent="0.3">
      <c r="A26" s="36">
        <v>20</v>
      </c>
      <c r="B26" s="46" t="s">
        <v>26</v>
      </c>
      <c r="C26" s="57" t="s">
        <v>36</v>
      </c>
      <c r="D26" s="58">
        <f>25*13</f>
        <v>325</v>
      </c>
      <c r="E26" s="11"/>
      <c r="F26" s="15"/>
    </row>
    <row r="27" spans="1:6" ht="29.25" customHeight="1" x14ac:dyDescent="0.3">
      <c r="A27" s="36">
        <v>21</v>
      </c>
      <c r="B27" s="44" t="s">
        <v>48</v>
      </c>
      <c r="C27" s="55" t="s">
        <v>34</v>
      </c>
      <c r="D27" s="31">
        <v>70</v>
      </c>
      <c r="E27" s="11"/>
      <c r="F27" s="15"/>
    </row>
    <row r="28" spans="1:6" ht="45" customHeight="1" x14ac:dyDescent="0.3">
      <c r="A28" s="36">
        <v>22</v>
      </c>
      <c r="B28" s="44" t="s">
        <v>49</v>
      </c>
      <c r="C28" s="55" t="s">
        <v>35</v>
      </c>
      <c r="D28" s="31">
        <v>100</v>
      </c>
      <c r="E28" s="11"/>
      <c r="F28" s="15"/>
    </row>
    <row r="29" spans="1:6" ht="29.25" customHeight="1" x14ac:dyDescent="0.3">
      <c r="A29" s="36">
        <v>23</v>
      </c>
      <c r="B29" s="47" t="s">
        <v>50</v>
      </c>
      <c r="C29" s="59" t="s">
        <v>35</v>
      </c>
      <c r="D29" s="60">
        <v>100</v>
      </c>
      <c r="E29" s="11"/>
      <c r="F29" s="15"/>
    </row>
    <row r="30" spans="1:6" ht="29.25" customHeight="1" x14ac:dyDescent="0.3">
      <c r="A30" s="36">
        <v>24</v>
      </c>
      <c r="B30" s="48" t="s">
        <v>27</v>
      </c>
      <c r="C30" s="57" t="s">
        <v>32</v>
      </c>
      <c r="D30" s="58">
        <v>12</v>
      </c>
      <c r="E30" s="11"/>
      <c r="F30" s="15"/>
    </row>
    <row r="31" spans="1:6" ht="29.25" customHeight="1" x14ac:dyDescent="0.3">
      <c r="A31" s="36">
        <v>25</v>
      </c>
      <c r="B31" s="48" t="s">
        <v>28</v>
      </c>
      <c r="C31" s="57" t="s">
        <v>33</v>
      </c>
      <c r="D31" s="58">
        <f>12*12</f>
        <v>144</v>
      </c>
      <c r="E31" s="11"/>
      <c r="F31" s="15"/>
    </row>
    <row r="32" spans="1:6" ht="29.25" customHeight="1" x14ac:dyDescent="0.3">
      <c r="A32" s="36">
        <v>26</v>
      </c>
      <c r="B32" s="48" t="s">
        <v>21</v>
      </c>
      <c r="C32" s="57" t="s">
        <v>32</v>
      </c>
      <c r="D32" s="58">
        <v>40</v>
      </c>
      <c r="E32" s="11"/>
      <c r="F32" s="15"/>
    </row>
    <row r="33" spans="1:6" ht="29.25" customHeight="1" x14ac:dyDescent="0.3">
      <c r="A33" s="36">
        <v>27</v>
      </c>
      <c r="B33" s="46" t="s">
        <v>29</v>
      </c>
      <c r="C33" s="57" t="s">
        <v>34</v>
      </c>
      <c r="D33" s="60">
        <v>120</v>
      </c>
      <c r="E33" s="11"/>
      <c r="F33" s="15"/>
    </row>
    <row r="34" spans="1:6" ht="29.25" customHeight="1" x14ac:dyDescent="0.3">
      <c r="A34" s="36">
        <v>28</v>
      </c>
      <c r="B34" s="49" t="s">
        <v>62</v>
      </c>
      <c r="C34" s="63" t="s">
        <v>33</v>
      </c>
      <c r="D34" s="60">
        <v>40</v>
      </c>
      <c r="E34" s="11"/>
      <c r="F34" s="15"/>
    </row>
    <row r="35" spans="1:6" ht="29.25" customHeight="1" x14ac:dyDescent="0.3">
      <c r="A35" s="36">
        <v>29</v>
      </c>
      <c r="B35" s="26" t="s">
        <v>63</v>
      </c>
      <c r="C35" s="55" t="s">
        <v>33</v>
      </c>
      <c r="D35" s="31">
        <f>60*13</f>
        <v>780</v>
      </c>
      <c r="E35" s="11"/>
      <c r="F35" s="15"/>
    </row>
    <row r="36" spans="1:6" ht="29.25" customHeight="1" x14ac:dyDescent="0.3">
      <c r="A36" s="36">
        <v>30</v>
      </c>
      <c r="B36" s="27" t="s">
        <v>20</v>
      </c>
      <c r="C36" s="26" t="s">
        <v>33</v>
      </c>
      <c r="D36" s="31">
        <f>64*13</f>
        <v>832</v>
      </c>
      <c r="E36" s="11"/>
      <c r="F36" s="15"/>
    </row>
    <row r="37" spans="1:6" ht="29.25" customHeight="1" x14ac:dyDescent="0.3">
      <c r="A37" s="36">
        <v>31</v>
      </c>
      <c r="B37" s="28" t="s">
        <v>30</v>
      </c>
      <c r="C37" s="61" t="s">
        <v>34</v>
      </c>
      <c r="D37" s="32">
        <v>400</v>
      </c>
      <c r="E37" s="11"/>
      <c r="F37" s="15"/>
    </row>
    <row r="38" spans="1:6" ht="29.25" customHeight="1" x14ac:dyDescent="0.3">
      <c r="A38" s="36">
        <v>32</v>
      </c>
      <c r="B38" s="29" t="s">
        <v>64</v>
      </c>
      <c r="C38" s="61" t="s">
        <v>34</v>
      </c>
      <c r="D38" s="32">
        <v>40</v>
      </c>
      <c r="E38" s="11"/>
      <c r="F38" s="15"/>
    </row>
    <row r="39" spans="1:6" ht="29.25" customHeight="1" x14ac:dyDescent="0.3">
      <c r="A39" s="36">
        <v>33</v>
      </c>
      <c r="B39" s="24" t="s">
        <v>51</v>
      </c>
      <c r="C39" s="62" t="s">
        <v>53</v>
      </c>
      <c r="D39" s="62">
        <v>1000</v>
      </c>
      <c r="E39" s="11"/>
      <c r="F39" s="15"/>
    </row>
    <row r="40" spans="1:6" ht="29.25" customHeight="1" x14ac:dyDescent="0.3">
      <c r="A40" s="36">
        <v>34</v>
      </c>
      <c r="B40" s="50" t="s">
        <v>37</v>
      </c>
      <c r="C40" s="62" t="s">
        <v>34</v>
      </c>
      <c r="D40" s="62">
        <v>20</v>
      </c>
      <c r="E40" s="11"/>
      <c r="F40" s="15"/>
    </row>
    <row r="41" spans="1:6" ht="25.5" customHeight="1" x14ac:dyDescent="0.3">
      <c r="A41" s="36">
        <v>35</v>
      </c>
      <c r="B41" s="26" t="s">
        <v>65</v>
      </c>
      <c r="C41" s="62" t="s">
        <v>33</v>
      </c>
      <c r="D41" s="62">
        <v>120</v>
      </c>
      <c r="E41" s="11"/>
      <c r="F41" s="15"/>
    </row>
    <row r="42" spans="1:6" ht="29.25" customHeight="1" x14ac:dyDescent="0.3">
      <c r="A42" s="36">
        <v>36</v>
      </c>
      <c r="B42" s="50" t="s">
        <v>66</v>
      </c>
      <c r="C42" s="62" t="s">
        <v>32</v>
      </c>
      <c r="D42" s="62">
        <v>150</v>
      </c>
      <c r="E42" s="11"/>
      <c r="F42" s="15"/>
    </row>
    <row r="43" spans="1:6" ht="29.25" customHeight="1" x14ac:dyDescent="0.3">
      <c r="A43" s="36">
        <v>37</v>
      </c>
      <c r="B43" s="50" t="s">
        <v>52</v>
      </c>
      <c r="C43" s="62" t="s">
        <v>32</v>
      </c>
      <c r="D43" s="62">
        <v>50</v>
      </c>
      <c r="E43" s="11"/>
      <c r="F43" s="15"/>
    </row>
    <row r="44" spans="1:6" ht="29.25" customHeight="1" x14ac:dyDescent="0.3">
      <c r="A44" s="36">
        <v>38</v>
      </c>
      <c r="B44" s="50" t="s">
        <v>67</v>
      </c>
      <c r="C44" s="62" t="s">
        <v>34</v>
      </c>
      <c r="D44" s="62">
        <v>200</v>
      </c>
      <c r="E44" s="11"/>
      <c r="F44" s="15"/>
    </row>
    <row r="45" spans="1:6" ht="33.75" customHeight="1" x14ac:dyDescent="0.3">
      <c r="A45" s="34"/>
      <c r="B45" s="5"/>
      <c r="C45" s="5"/>
      <c r="D45" s="6"/>
    </row>
    <row r="46" spans="1:6" ht="33.75" customHeight="1" x14ac:dyDescent="0.3">
      <c r="A46" s="18" t="s">
        <v>5</v>
      </c>
      <c r="B46" s="7" t="s">
        <v>6</v>
      </c>
      <c r="C46" s="23"/>
      <c r="D46" s="22" t="s">
        <v>7</v>
      </c>
      <c r="E46" s="70" t="s">
        <v>8</v>
      </c>
      <c r="F46" s="70"/>
    </row>
    <row r="47" spans="1:6" ht="41.25" customHeight="1" x14ac:dyDescent="0.3">
      <c r="A47" s="14">
        <v>1</v>
      </c>
      <c r="B47" s="12" t="s">
        <v>9</v>
      </c>
      <c r="C47" s="12"/>
      <c r="D47" s="22" t="s">
        <v>10</v>
      </c>
      <c r="E47" s="67"/>
      <c r="F47" s="67"/>
    </row>
    <row r="48" spans="1:6" ht="39.75" customHeight="1" x14ac:dyDescent="0.3">
      <c r="A48" s="14">
        <v>2</v>
      </c>
      <c r="B48" s="12" t="s">
        <v>11</v>
      </c>
      <c r="C48" s="12"/>
      <c r="D48" s="22" t="s">
        <v>12</v>
      </c>
      <c r="E48" s="67"/>
      <c r="F48" s="67"/>
    </row>
    <row r="49" spans="1:6" ht="42" customHeight="1" x14ac:dyDescent="0.3">
      <c r="A49" s="14">
        <v>3</v>
      </c>
      <c r="B49" s="12" t="s">
        <v>57</v>
      </c>
      <c r="C49" s="12"/>
      <c r="D49" s="22" t="s">
        <v>10</v>
      </c>
      <c r="E49" s="67"/>
      <c r="F49" s="67"/>
    </row>
    <row r="50" spans="1:6" ht="40.5" customHeight="1" x14ac:dyDescent="0.3">
      <c r="A50" s="14">
        <v>4</v>
      </c>
      <c r="B50" s="19" t="s">
        <v>13</v>
      </c>
      <c r="C50" s="19"/>
      <c r="D50" s="22" t="s">
        <v>12</v>
      </c>
      <c r="E50" s="67"/>
      <c r="F50" s="67"/>
    </row>
    <row r="51" spans="1:6" ht="29.25" customHeight="1" x14ac:dyDescent="0.3">
      <c r="A51" s="20"/>
      <c r="B51" s="17"/>
      <c r="C51" s="35"/>
      <c r="D51" s="6"/>
    </row>
    <row r="52" spans="1:6" x14ac:dyDescent="0.3">
      <c r="A52" s="8"/>
      <c r="B52" s="5"/>
      <c r="C52" s="5"/>
      <c r="D52" s="6"/>
    </row>
    <row r="53" spans="1:6" x14ac:dyDescent="0.3">
      <c r="A53" s="21" t="s">
        <v>14</v>
      </c>
      <c r="B53" s="5"/>
      <c r="C53" s="5"/>
      <c r="D53" s="6"/>
    </row>
    <row r="54" spans="1:6" x14ac:dyDescent="0.3">
      <c r="A54" s="9" t="s">
        <v>15</v>
      </c>
      <c r="B54" s="5"/>
      <c r="C54" s="5"/>
      <c r="D54" s="6"/>
    </row>
    <row r="55" spans="1:6" x14ac:dyDescent="0.3">
      <c r="A55" s="9" t="s">
        <v>16</v>
      </c>
      <c r="B55" s="5"/>
      <c r="C55" s="5"/>
      <c r="D55" s="6"/>
    </row>
    <row r="56" spans="1:6" x14ac:dyDescent="0.3">
      <c r="A56" s="9"/>
      <c r="B56" s="5"/>
      <c r="C56" s="5"/>
      <c r="D56" s="6"/>
    </row>
    <row r="57" spans="1:6" x14ac:dyDescent="0.3">
      <c r="A57" s="9"/>
      <c r="B57" s="16"/>
      <c r="C57" s="16"/>
      <c r="D57" s="16"/>
      <c r="E57" s="16"/>
      <c r="F57" s="16"/>
    </row>
    <row r="58" spans="1:6" x14ac:dyDescent="0.3">
      <c r="A58" s="9" t="s">
        <v>17</v>
      </c>
      <c r="B58" s="5"/>
      <c r="C58" s="5"/>
      <c r="D58" s="6"/>
    </row>
    <row r="59" spans="1:6" x14ac:dyDescent="0.3">
      <c r="A59" s="9"/>
      <c r="B59" s="5"/>
      <c r="C59" s="5"/>
      <c r="D59" s="6"/>
    </row>
    <row r="60" spans="1:6" x14ac:dyDescent="0.3">
      <c r="A60" s="8"/>
      <c r="B60" s="2"/>
      <c r="C60" s="2"/>
      <c r="D60" s="3"/>
      <c r="E60" s="1"/>
      <c r="F60" s="1"/>
    </row>
    <row r="61" spans="1:6" ht="43.5" customHeight="1" x14ac:dyDescent="0.3">
      <c r="A61" s="66" t="s">
        <v>19</v>
      </c>
      <c r="B61" s="66"/>
      <c r="C61" s="66"/>
      <c r="D61" s="66"/>
      <c r="E61" s="66"/>
    </row>
    <row r="62" spans="1:6" x14ac:dyDescent="0.3">
      <c r="A62" s="9" t="s">
        <v>18</v>
      </c>
    </row>
    <row r="63" spans="1:6" x14ac:dyDescent="0.3">
      <c r="A63" s="10"/>
    </row>
    <row r="64" spans="1:6" x14ac:dyDescent="0.3">
      <c r="A64" s="13"/>
    </row>
    <row r="66" spans="2:3" x14ac:dyDescent="0.3">
      <c r="B66" s="5"/>
      <c r="C66" s="5"/>
    </row>
    <row r="67" spans="2:3" x14ac:dyDescent="0.3">
      <c r="B67" s="5"/>
      <c r="C67" s="5"/>
    </row>
    <row r="68" spans="2:3" x14ac:dyDescent="0.3">
      <c r="B68" s="5"/>
      <c r="C68" s="5"/>
    </row>
    <row r="69" spans="2:3" x14ac:dyDescent="0.3">
      <c r="B69" s="5"/>
      <c r="C69" s="5"/>
    </row>
    <row r="70" spans="2:3" x14ac:dyDescent="0.3">
      <c r="B70" s="5"/>
      <c r="C70" s="5"/>
    </row>
    <row r="72" spans="2:3" x14ac:dyDescent="0.3">
      <c r="B72" s="5"/>
      <c r="C72" s="5"/>
    </row>
  </sheetData>
  <autoFilter ref="A5:F5" xr:uid="{00000000-0009-0000-0000-000000000000}"/>
  <sortState ref="B6:B44">
    <sortCondition ref="B6"/>
  </sortState>
  <mergeCells count="8">
    <mergeCell ref="A61:E61"/>
    <mergeCell ref="E47:F47"/>
    <mergeCell ref="A1:F1"/>
    <mergeCell ref="A3:F3"/>
    <mergeCell ref="E46:F46"/>
    <mergeCell ref="E48:F48"/>
    <mergeCell ref="E49:F49"/>
    <mergeCell ref="E50:F50"/>
  </mergeCells>
  <pageMargins left="0.7" right="0.7" top="0.75" bottom="0.75" header="0.3" footer="0.3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10" ma:contentTypeDescription="Create a new document." ma:contentTypeScope="" ma:versionID="7e32619e439cfac1a0316c319d542617">
  <xsd:schema xmlns:xsd="http://www.w3.org/2001/XMLSchema" xmlns:xs="http://www.w3.org/2001/XMLSchema" xmlns:p="http://schemas.microsoft.com/office/2006/metadata/properties" xmlns:ns3="7927f32b-cd0c-4844-86ff-bf280c710a18" xmlns:ns4="db626ab9-eca8-482e-881f-48adb09f34e8" targetNamespace="http://schemas.microsoft.com/office/2006/metadata/properties" ma:root="true" ma:fieldsID="d982d21564aa2dfe1a84d776d444bcb3" ns3:_="" ns4:_="">
    <xsd:import namespace="7927f32b-cd0c-4844-86ff-bf280c710a18"/>
    <xsd:import namespace="db626ab9-eca8-482e-881f-48adb09f34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26ab9-eca8-482e-881f-48adb09f34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27f32b-cd0c-4844-86ff-bf280c710a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775C7C-AD6F-493F-932E-EDA9714EB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db626ab9-eca8-482e-881f-48adb09f34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08547A-3D35-4431-93F4-D544BEBF8184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7927f32b-cd0c-4844-86ff-bf280c710a18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b626ab9-eca8-482e-881f-48adb09f34e8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7B6A991-BDDE-4277-BF2A-670B7CD0D2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Стоимостные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Хасанова Марина</dc:creator>
  <cp:lastModifiedBy>Савченко Ольга Александровна</cp:lastModifiedBy>
  <dcterms:created xsi:type="dcterms:W3CDTF">2022-08-04T10:39:35Z</dcterms:created>
  <dcterms:modified xsi:type="dcterms:W3CDTF">2025-12-26T09:13:17Z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