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контроля закупочных процедур\Савченко\Тендер 2025\Ремонт гаража Дземги\"/>
    </mc:Choice>
  </mc:AlternateContent>
  <xr:revisionPtr revIDLastSave="0" documentId="8_{EBE24213-D526-46BE-A79C-89673F465B1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гараж" sheetId="1" r:id="rId1"/>
  </sheets>
  <definedNames>
    <definedName name="_xlnm.Print_Titles" localSheetId="0">гараж!$7:$7</definedName>
  </definedNames>
  <calcPr calcId="191029"/>
</workbook>
</file>

<file path=xl/calcChain.xml><?xml version="1.0" encoding="utf-8"?>
<calcChain xmlns="http://schemas.openxmlformats.org/spreadsheetml/2006/main">
  <c r="A28" i="1" l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</calcChain>
</file>

<file path=xl/sharedStrings.xml><?xml version="1.0" encoding="utf-8"?>
<sst xmlns="http://schemas.openxmlformats.org/spreadsheetml/2006/main" count="104" uniqueCount="44">
  <si>
    <t>№ п/п</t>
  </si>
  <si>
    <t>№ в ЛСР</t>
  </si>
  <si>
    <t>Наименование работ</t>
  </si>
  <si>
    <t>Ед.
изм.</t>
  </si>
  <si>
    <t>Кол-во</t>
  </si>
  <si>
    <t>Ссылки на чертежи</t>
  </si>
  <si>
    <t>Формула расчёта, расчёт объёмов работ и расхода материалов</t>
  </si>
  <si>
    <t>Раздел 1. Пол</t>
  </si>
  <si>
    <t>Раздел 2. Новый Раздел</t>
  </si>
  <si>
    <t>Нанесение водно-дисперсионной грунтовки на поверхности: пористые (камень, кирпич, бетон и т.д.)</t>
  </si>
  <si>
    <t>100 м2</t>
  </si>
  <si>
    <t xml:space="preserve">(67,7) / 100 </t>
  </si>
  <si>
    <t xml:space="preserve">1 </t>
  </si>
  <si>
    <t>Грунтовка укрепляющая, глубокого проникновения, быстросохнущая, паропроницаемая</t>
  </si>
  <si>
    <t>кг</t>
  </si>
  <si>
    <t xml:space="preserve"> </t>
  </si>
  <si>
    <t>Устройство стяжек: цементных толщиной 20 мм</t>
  </si>
  <si>
    <t>Раствор готовый кладочный, цементный, М200</t>
  </si>
  <si>
    <t>м3</t>
  </si>
  <si>
    <t>Устройство стяжек: на каждые 5 мм изменения толщины стяжки добавлять или исключать к норме 11-01-011-01</t>
  </si>
  <si>
    <t>Армирование подстилающих слоев и набетонок</t>
  </si>
  <si>
    <t>т</t>
  </si>
  <si>
    <t xml:space="preserve">67,7*2/1000 </t>
  </si>
  <si>
    <t>Сетка стальная сварная из арматурной проволоки без покрытия, диаметр проволоки 4 мм размер ячейки 100х100 мм</t>
  </si>
  <si>
    <t>м2</t>
  </si>
  <si>
    <t>Устройство стяжек: из самовыравнивающейся смеси на цементной основе, толщиной 3 мм</t>
  </si>
  <si>
    <t>Смеси сухие наливные быстротвердеющие финишные на цементной основе для выравнивания оснований пола, расход 1,5 на 1 м2 при слое 1 мм</t>
  </si>
  <si>
    <t>Устройство стяжек: на каждый последующий слой толщиной 1 мм добавлять к норме 11-01-011-09</t>
  </si>
  <si>
    <t xml:space="preserve">0,30465/3 </t>
  </si>
  <si>
    <t>Шлифовка бетонных или металлоцементных покрытий</t>
  </si>
  <si>
    <t>Устройство полимерных наливных полов из полиуретана: с толщиной покрытия 2 мм</t>
  </si>
  <si>
    <t>Грунтовка (праймер) двухкомпонентная полиуретановая для выравнивания и ремонта железобетонных, бетонных и цементных оснований, создания полиуретановых полов, расход 0,3-0,5 кг/м2</t>
  </si>
  <si>
    <t xml:space="preserve">0,02708*1000 </t>
  </si>
  <si>
    <t>Посыпка мастичного или лакокрасочного лицевого слоя кварцевым песком</t>
  </si>
  <si>
    <t>Песок кварцевый, фракция 1,0-2,5 мм, цвет серый</t>
  </si>
  <si>
    <t xml:space="preserve">278,924/1000 </t>
  </si>
  <si>
    <t>Эмаль полиуретановая однокомпонентная для бетона</t>
  </si>
  <si>
    <t>Составил:</t>
  </si>
  <si>
    <t/>
  </si>
  <si>
    <t>[должность, подпись (инициалы, фамилия)]</t>
  </si>
  <si>
    <t>Проверил:</t>
  </si>
  <si>
    <t>Раздел</t>
  </si>
  <si>
    <t>Ведомость объёмов работ на ремонт помещения Гаража ППК Дземги</t>
  </si>
  <si>
    <t xml:space="preserve">Приложение №4.1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</si>
</sst>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"/>
    <numFmt numFmtId="166" formatCode="0.00000"/>
    <numFmt numFmtId="167" formatCode="0.0"/>
    <numFmt numFmtId="168" formatCode="0.000000"/>
  </numFmts>
  <fonts count="8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14"/>
      <color rgb="FF000000"/>
      <name val="Arial"/>
      <charset val="204"/>
    </font>
    <font>
      <b/>
      <sz val="9"/>
      <color rgb="FF000000"/>
      <name val="Arial"/>
      <charset val="204"/>
    </font>
    <font>
      <sz val="8"/>
      <name val="Arial"/>
      <charset val="204"/>
    </font>
    <font>
      <i/>
      <sz val="8"/>
      <name val="Arial"/>
      <charset val="204"/>
    </font>
    <font>
      <b/>
      <sz val="8"/>
      <color rgb="FF000000"/>
      <name val="Arial"/>
      <charset val="204"/>
    </font>
    <font>
      <sz val="8"/>
      <color rgb="FFFF0000"/>
      <name val="Arial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164" fontId="1" fillId="0" borderId="1" xfId="0" applyNumberFormat="1" applyFont="1" applyFill="1" applyBorder="1" applyAlignment="1" applyProtection="1">
      <alignment horizontal="right" vertical="top" wrapText="1"/>
    </xf>
    <xf numFmtId="0" fontId="1" fillId="0" borderId="1" xfId="0" applyNumberFormat="1" applyFont="1" applyFill="1" applyBorder="1" applyAlignment="1" applyProtection="1">
      <alignment horizontal="right" vertical="top" wrapText="1"/>
    </xf>
    <xf numFmtId="165" fontId="1" fillId="0" borderId="1" xfId="0" applyNumberFormat="1" applyFont="1" applyFill="1" applyBorder="1" applyAlignment="1" applyProtection="1">
      <alignment horizontal="right" vertical="top" wrapText="1"/>
    </xf>
    <xf numFmtId="166" fontId="1" fillId="0" borderId="1" xfId="0" applyNumberFormat="1" applyFont="1" applyFill="1" applyBorder="1" applyAlignment="1" applyProtection="1">
      <alignment horizontal="right" vertical="top" wrapText="1"/>
    </xf>
    <xf numFmtId="167" fontId="1" fillId="0" borderId="1" xfId="0" applyNumberFormat="1" applyFont="1" applyFill="1" applyBorder="1" applyAlignment="1" applyProtection="1">
      <alignment horizontal="right" vertical="top" wrapText="1"/>
    </xf>
    <xf numFmtId="2" fontId="1" fillId="0" borderId="1" xfId="0" applyNumberFormat="1" applyFont="1" applyFill="1" applyBorder="1" applyAlignment="1" applyProtection="1">
      <alignment horizontal="right" vertical="top" wrapText="1"/>
    </xf>
    <xf numFmtId="168" fontId="1" fillId="0" borderId="1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 vertical="top"/>
    </xf>
    <xf numFmtId="0" fontId="4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vertical="top"/>
    </xf>
    <xf numFmtId="49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center" vertical="top"/>
    </xf>
    <xf numFmtId="0" fontId="4" fillId="0" borderId="4" xfId="0" applyNumberFormat="1" applyFont="1" applyFill="1" applyBorder="1" applyAlignment="1" applyProtection="1">
      <alignment vertical="top" wrapText="1"/>
    </xf>
    <xf numFmtId="0" fontId="4" fillId="0" borderId="4" xfId="0" applyNumberFormat="1" applyFont="1" applyFill="1" applyBorder="1" applyAlignment="1" applyProtection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42"/>
  <sheetViews>
    <sheetView tabSelected="1" workbookViewId="0">
      <selection activeCell="M6" sqref="M6"/>
    </sheetView>
  </sheetViews>
  <sheetFormatPr defaultColWidth="9.140625" defaultRowHeight="11.25" customHeight="1" x14ac:dyDescent="0.2"/>
  <cols>
    <col min="1" max="1" width="5.5703125" style="1" customWidth="1"/>
    <col min="2" max="2" width="5.5703125" style="2" customWidth="1"/>
    <col min="3" max="3" width="44.42578125" style="2" customWidth="1"/>
    <col min="4" max="4" width="10.7109375" style="2" customWidth="1"/>
    <col min="5" max="5" width="12.28515625" style="2" customWidth="1"/>
    <col min="6" max="6" width="12.5703125" style="2" customWidth="1"/>
    <col min="7" max="7" width="22.140625" style="2" customWidth="1"/>
    <col min="8" max="8" width="22" style="2" customWidth="1"/>
    <col min="9" max="9" width="9.140625" style="2"/>
    <col min="10" max="10" width="4.7109375" style="2" hidden="1" customWidth="1"/>
    <col min="11" max="16" width="9.140625" style="2"/>
    <col min="17" max="17" width="135.28515625" style="3" hidden="1" customWidth="1"/>
    <col min="18" max="19" width="55.140625" style="3" hidden="1" customWidth="1"/>
    <col min="20" max="23" width="69" style="3" hidden="1" customWidth="1"/>
    <col min="24" max="25" width="55.140625" style="3" hidden="1" customWidth="1"/>
    <col min="26" max="29" width="69" style="3" hidden="1" customWidth="1"/>
    <col min="30" max="16384" width="9.140625" style="2"/>
  </cols>
  <sheetData>
    <row r="2" spans="1:17" ht="11.25" customHeight="1" x14ac:dyDescent="0.2">
      <c r="H2" s="2" t="s">
        <v>43</v>
      </c>
    </row>
    <row r="4" spans="1:17" customFormat="1" ht="18" x14ac:dyDescent="0.25">
      <c r="A4" s="30" t="s">
        <v>42</v>
      </c>
      <c r="B4" s="30"/>
      <c r="C4" s="30"/>
      <c r="D4" s="30"/>
      <c r="E4" s="30"/>
      <c r="F4" s="30"/>
      <c r="G4" s="30"/>
      <c r="H4" s="30"/>
    </row>
    <row r="5" spans="1:17" customFormat="1" ht="9.75" customHeight="1" x14ac:dyDescent="0.25">
      <c r="A5" s="4"/>
    </row>
    <row r="6" spans="1:17" customFormat="1" ht="36" customHeight="1" x14ac:dyDescent="0.25">
      <c r="A6" s="5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31" t="s">
        <v>6</v>
      </c>
      <c r="H6" s="31"/>
    </row>
    <row r="7" spans="1:17" customFormat="1" ht="15" x14ac:dyDescent="0.25">
      <c r="A7" s="7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32">
        <v>7</v>
      </c>
      <c r="H7" s="33"/>
    </row>
    <row r="8" spans="1:17" customFormat="1" ht="15" x14ac:dyDescent="0.25">
      <c r="A8" s="34"/>
      <c r="B8" s="34"/>
      <c r="C8" s="34"/>
      <c r="D8" s="34"/>
      <c r="E8" s="34"/>
      <c r="F8" s="34"/>
      <c r="G8" s="34"/>
      <c r="H8" s="34"/>
      <c r="Q8" s="9" t="s">
        <v>7</v>
      </c>
    </row>
    <row r="9" spans="1:17" customFormat="1" ht="15" x14ac:dyDescent="0.25">
      <c r="A9" s="34" t="s">
        <v>41</v>
      </c>
      <c r="B9" s="34"/>
      <c r="C9" s="34"/>
      <c r="D9" s="34"/>
      <c r="E9" s="34"/>
      <c r="F9" s="34"/>
      <c r="G9" s="34"/>
      <c r="H9" s="34"/>
      <c r="Q9" s="9" t="s">
        <v>8</v>
      </c>
    </row>
    <row r="10" spans="1:17" customFormat="1" ht="22.5" x14ac:dyDescent="0.25">
      <c r="A10" s="10">
        <f>IF(J10&lt;&gt;"",COUNTA(J$3:J10),"")</f>
        <v>1</v>
      </c>
      <c r="B10" s="11"/>
      <c r="C10" s="12" t="s">
        <v>9</v>
      </c>
      <c r="D10" s="13" t="s">
        <v>10</v>
      </c>
      <c r="E10" s="14">
        <v>0.67700000000000005</v>
      </c>
      <c r="F10" s="12"/>
      <c r="G10" s="15"/>
      <c r="H10" s="12" t="s">
        <v>11</v>
      </c>
      <c r="J10" s="2" t="s">
        <v>12</v>
      </c>
      <c r="Q10" s="9"/>
    </row>
    <row r="11" spans="1:17" customFormat="1" ht="22.5" x14ac:dyDescent="0.25">
      <c r="A11" s="10">
        <f>IF(J11&lt;&gt;"",COUNTA(J$3:J11),"")</f>
        <v>2</v>
      </c>
      <c r="B11" s="11"/>
      <c r="C11" s="12" t="s">
        <v>13</v>
      </c>
      <c r="D11" s="13" t="s">
        <v>14</v>
      </c>
      <c r="E11" s="16">
        <v>9.3425999999999991</v>
      </c>
      <c r="F11" s="12"/>
      <c r="G11" s="15"/>
      <c r="H11" s="12" t="s">
        <v>15</v>
      </c>
      <c r="J11" s="2" t="s">
        <v>12</v>
      </c>
      <c r="Q11" s="9"/>
    </row>
    <row r="12" spans="1:17" customFormat="1" ht="15" x14ac:dyDescent="0.25">
      <c r="A12" s="10">
        <f>IF(J12&lt;&gt;"",COUNTA(J$3:J12),"")</f>
        <v>3</v>
      </c>
      <c r="B12" s="11"/>
      <c r="C12" s="12" t="s">
        <v>16</v>
      </c>
      <c r="D12" s="13" t="s">
        <v>10</v>
      </c>
      <c r="E12" s="14">
        <v>0.67700000000000005</v>
      </c>
      <c r="F12" s="12"/>
      <c r="G12" s="15"/>
      <c r="H12" s="12" t="s">
        <v>11</v>
      </c>
      <c r="J12" s="2" t="s">
        <v>12</v>
      </c>
      <c r="Q12" s="9"/>
    </row>
    <row r="13" spans="1:17" customFormat="1" ht="15" x14ac:dyDescent="0.25">
      <c r="A13" s="10">
        <f>IF(J13&lt;&gt;"",COUNTA(J$3:J13),"")</f>
        <v>4</v>
      </c>
      <c r="B13" s="11"/>
      <c r="C13" s="12" t="s">
        <v>17</v>
      </c>
      <c r="D13" s="13" t="s">
        <v>18</v>
      </c>
      <c r="E13" s="17">
        <v>1.3810800000000001</v>
      </c>
      <c r="F13" s="12"/>
      <c r="G13" s="15"/>
      <c r="H13" s="12" t="s">
        <v>15</v>
      </c>
      <c r="J13" s="2" t="s">
        <v>12</v>
      </c>
      <c r="Q13" s="9"/>
    </row>
    <row r="14" spans="1:17" customFormat="1" ht="33.75" x14ac:dyDescent="0.25">
      <c r="A14" s="10">
        <f>IF(J14&lt;&gt;"",COUNTA(J$3:J14),"")</f>
        <v>5</v>
      </c>
      <c r="B14" s="11"/>
      <c r="C14" s="12" t="s">
        <v>19</v>
      </c>
      <c r="D14" s="13" t="s">
        <v>10</v>
      </c>
      <c r="E14" s="14">
        <v>0.67700000000000005</v>
      </c>
      <c r="F14" s="12"/>
      <c r="G14" s="15"/>
      <c r="H14" s="12" t="s">
        <v>11</v>
      </c>
      <c r="J14" s="2" t="s">
        <v>12</v>
      </c>
      <c r="Q14" s="9"/>
    </row>
    <row r="15" spans="1:17" customFormat="1" ht="15" x14ac:dyDescent="0.25">
      <c r="A15" s="10">
        <f>IF(J15&lt;&gt;"",COUNTA(J$3:J15),"")</f>
        <v>6</v>
      </c>
      <c r="B15" s="11"/>
      <c r="C15" s="12" t="s">
        <v>17</v>
      </c>
      <c r="D15" s="13" t="s">
        <v>18</v>
      </c>
      <c r="E15" s="17">
        <v>5.5243200000000003</v>
      </c>
      <c r="F15" s="12"/>
      <c r="G15" s="15"/>
      <c r="H15" s="12" t="s">
        <v>15</v>
      </c>
      <c r="J15" s="2" t="s">
        <v>12</v>
      </c>
      <c r="Q15" s="9"/>
    </row>
    <row r="16" spans="1:17" customFormat="1" ht="15" x14ac:dyDescent="0.25">
      <c r="A16" s="10">
        <f>IF(J16&lt;&gt;"",COUNTA(J$3:J16),"")</f>
        <v>7</v>
      </c>
      <c r="B16" s="11"/>
      <c r="C16" s="12" t="s">
        <v>20</v>
      </c>
      <c r="D16" s="13" t="s">
        <v>21</v>
      </c>
      <c r="E16" s="16">
        <v>0.13539999999999999</v>
      </c>
      <c r="F16" s="12"/>
      <c r="G16" s="15"/>
      <c r="H16" s="12" t="s">
        <v>22</v>
      </c>
      <c r="J16" s="2" t="s">
        <v>12</v>
      </c>
      <c r="Q16" s="9"/>
    </row>
    <row r="17" spans="1:29" customFormat="1" ht="33.75" x14ac:dyDescent="0.25">
      <c r="A17" s="10">
        <f>IF(J17&lt;&gt;"",COUNTA(J$3:J17),"")</f>
        <v>8</v>
      </c>
      <c r="B17" s="11"/>
      <c r="C17" s="12" t="s">
        <v>23</v>
      </c>
      <c r="D17" s="13" t="s">
        <v>24</v>
      </c>
      <c r="E17" s="18">
        <v>67.7</v>
      </c>
      <c r="F17" s="12"/>
      <c r="G17" s="15"/>
      <c r="H17" s="12" t="s">
        <v>15</v>
      </c>
      <c r="J17" s="2" t="s">
        <v>12</v>
      </c>
      <c r="Q17" s="9"/>
    </row>
    <row r="18" spans="1:29" customFormat="1" ht="22.5" x14ac:dyDescent="0.25">
      <c r="A18" s="10">
        <f>IF(J18&lt;&gt;"",COUNTA(J$3:J18),"")</f>
        <v>9</v>
      </c>
      <c r="B18" s="11"/>
      <c r="C18" s="12" t="s">
        <v>25</v>
      </c>
      <c r="D18" s="13" t="s">
        <v>10</v>
      </c>
      <c r="E18" s="14">
        <v>0.67700000000000005</v>
      </c>
      <c r="F18" s="12"/>
      <c r="G18" s="15"/>
      <c r="H18" s="12" t="s">
        <v>11</v>
      </c>
      <c r="J18" s="2" t="s">
        <v>12</v>
      </c>
      <c r="Q18" s="9"/>
    </row>
    <row r="19" spans="1:29" customFormat="1" ht="33.75" x14ac:dyDescent="0.25">
      <c r="A19" s="10">
        <f>IF(J19&lt;&gt;"",COUNTA(J$3:J19),"")</f>
        <v>10</v>
      </c>
      <c r="B19" s="11"/>
      <c r="C19" s="12" t="s">
        <v>26</v>
      </c>
      <c r="D19" s="13" t="s">
        <v>21</v>
      </c>
      <c r="E19" s="17">
        <v>0.30464999999999998</v>
      </c>
      <c r="F19" s="12"/>
      <c r="G19" s="15"/>
      <c r="H19" s="12" t="s">
        <v>15</v>
      </c>
      <c r="J19" s="2" t="s">
        <v>12</v>
      </c>
      <c r="Q19" s="9"/>
    </row>
    <row r="20" spans="1:29" customFormat="1" ht="22.5" x14ac:dyDescent="0.25">
      <c r="A20" s="10">
        <f>IF(J20&lt;&gt;"",COUNTA(J$3:J20),"")</f>
        <v>11</v>
      </c>
      <c r="B20" s="11"/>
      <c r="C20" s="12" t="s">
        <v>13</v>
      </c>
      <c r="D20" s="13" t="s">
        <v>14</v>
      </c>
      <c r="E20" s="19">
        <v>13.54</v>
      </c>
      <c r="F20" s="12"/>
      <c r="G20" s="15"/>
      <c r="H20" s="12" t="s">
        <v>15</v>
      </c>
      <c r="J20" s="2" t="s">
        <v>12</v>
      </c>
      <c r="Q20" s="9"/>
    </row>
    <row r="21" spans="1:29" customFormat="1" ht="22.5" x14ac:dyDescent="0.25">
      <c r="A21" s="10">
        <f>IF(J21&lt;&gt;"",COUNTA(J$3:J21),"")</f>
        <v>12</v>
      </c>
      <c r="B21" s="11"/>
      <c r="C21" s="12" t="s">
        <v>27</v>
      </c>
      <c r="D21" s="13" t="s">
        <v>10</v>
      </c>
      <c r="E21" s="14">
        <v>0.67700000000000005</v>
      </c>
      <c r="F21" s="12"/>
      <c r="G21" s="15"/>
      <c r="H21" s="12" t="s">
        <v>11</v>
      </c>
      <c r="J21" s="2" t="s">
        <v>12</v>
      </c>
      <c r="Q21" s="9"/>
    </row>
    <row r="22" spans="1:29" customFormat="1" ht="33.75" x14ac:dyDescent="0.25">
      <c r="A22" s="10">
        <f>IF(J22&lt;&gt;"",COUNTA(J$3:J22),"")</f>
        <v>13</v>
      </c>
      <c r="B22" s="11"/>
      <c r="C22" s="12" t="s">
        <v>26</v>
      </c>
      <c r="D22" s="13" t="s">
        <v>21</v>
      </c>
      <c r="E22" s="17">
        <v>0.10155</v>
      </c>
      <c r="F22" s="12"/>
      <c r="G22" s="15"/>
      <c r="H22" s="12" t="s">
        <v>28</v>
      </c>
      <c r="J22" s="2" t="s">
        <v>12</v>
      </c>
      <c r="Q22" s="9"/>
    </row>
    <row r="23" spans="1:29" customFormat="1" ht="15" x14ac:dyDescent="0.25">
      <c r="A23" s="10">
        <f>IF(J23&lt;&gt;"",COUNTA(J$3:J23),"")</f>
        <v>14</v>
      </c>
      <c r="B23" s="11"/>
      <c r="C23" s="12" t="s">
        <v>29</v>
      </c>
      <c r="D23" s="13" t="s">
        <v>10</v>
      </c>
      <c r="E23" s="14">
        <v>0.67700000000000005</v>
      </c>
      <c r="F23" s="12"/>
      <c r="G23" s="15"/>
      <c r="H23" s="12" t="s">
        <v>11</v>
      </c>
      <c r="J23" s="2" t="s">
        <v>12</v>
      </c>
      <c r="Q23" s="9"/>
    </row>
    <row r="24" spans="1:29" customFormat="1" ht="22.5" x14ac:dyDescent="0.25">
      <c r="A24" s="10">
        <f>IF(J24&lt;&gt;"",COUNTA(J$3:J24),"")</f>
        <v>15</v>
      </c>
      <c r="B24" s="11"/>
      <c r="C24" s="12" t="s">
        <v>30</v>
      </c>
      <c r="D24" s="13" t="s">
        <v>10</v>
      </c>
      <c r="E24" s="14">
        <v>0.67700000000000005</v>
      </c>
      <c r="F24" s="12"/>
      <c r="G24" s="15"/>
      <c r="H24" s="12" t="s">
        <v>11</v>
      </c>
      <c r="J24" s="2" t="s">
        <v>12</v>
      </c>
      <c r="Q24" s="9"/>
    </row>
    <row r="25" spans="1:29" customFormat="1" ht="45" x14ac:dyDescent="0.25">
      <c r="A25" s="10">
        <f>IF(J25&lt;&gt;"",COUNTA(J$3:J25),"")</f>
        <v>16</v>
      </c>
      <c r="B25" s="11"/>
      <c r="C25" s="12" t="s">
        <v>31</v>
      </c>
      <c r="D25" s="13" t="s">
        <v>14</v>
      </c>
      <c r="E25" s="19">
        <v>27.08</v>
      </c>
      <c r="F25" s="12"/>
      <c r="G25" s="15"/>
      <c r="H25" s="12" t="s">
        <v>32</v>
      </c>
      <c r="J25" s="2" t="s">
        <v>12</v>
      </c>
      <c r="Q25" s="9"/>
    </row>
    <row r="26" spans="1:29" customFormat="1" ht="22.5" x14ac:dyDescent="0.25">
      <c r="A26" s="10">
        <f>IF(J26&lt;&gt;"",COUNTA(J$3:J26),"")</f>
        <v>17</v>
      </c>
      <c r="B26" s="11"/>
      <c r="C26" s="12" t="s">
        <v>33</v>
      </c>
      <c r="D26" s="13" t="s">
        <v>24</v>
      </c>
      <c r="E26" s="18">
        <v>67.7</v>
      </c>
      <c r="F26" s="12"/>
      <c r="G26" s="15"/>
      <c r="H26" s="12" t="s">
        <v>15</v>
      </c>
      <c r="J26" s="2" t="s">
        <v>12</v>
      </c>
      <c r="Q26" s="9"/>
    </row>
    <row r="27" spans="1:29" customFormat="1" ht="15" x14ac:dyDescent="0.25">
      <c r="A27" s="10">
        <f>IF(J27&lt;&gt;"",COUNTA(J$3:J27),"")</f>
        <v>18</v>
      </c>
      <c r="B27" s="11"/>
      <c r="C27" s="12" t="s">
        <v>34</v>
      </c>
      <c r="D27" s="13" t="s">
        <v>21</v>
      </c>
      <c r="E27" s="20">
        <v>0.27892400000000001</v>
      </c>
      <c r="F27" s="12"/>
      <c r="G27" s="15"/>
      <c r="H27" s="12" t="s">
        <v>35</v>
      </c>
      <c r="J27" s="2" t="s">
        <v>12</v>
      </c>
      <c r="Q27" s="9"/>
    </row>
    <row r="28" spans="1:29" customFormat="1" ht="15" x14ac:dyDescent="0.25">
      <c r="A28" s="10">
        <f>IF(J28&lt;&gt;"",COUNTA(J$3:J28),"")</f>
        <v>19</v>
      </c>
      <c r="B28" s="11"/>
      <c r="C28" s="12" t="s">
        <v>36</v>
      </c>
      <c r="D28" s="13" t="s">
        <v>14</v>
      </c>
      <c r="E28" s="19">
        <v>13.54</v>
      </c>
      <c r="F28" s="12"/>
      <c r="G28" s="15"/>
      <c r="H28" s="12" t="s">
        <v>15</v>
      </c>
      <c r="J28" s="2" t="s">
        <v>12</v>
      </c>
      <c r="Q28" s="9"/>
    </row>
    <row r="29" spans="1:29" customFormat="1" ht="36.75" customHeight="1" x14ac:dyDescent="0.25"/>
    <row r="30" spans="1:29" s="21" customFormat="1" ht="15" x14ac:dyDescent="0.25">
      <c r="A30" s="22"/>
      <c r="B30" s="23" t="s">
        <v>37</v>
      </c>
      <c r="C30" s="36"/>
      <c r="D30" s="36"/>
      <c r="E30" s="37"/>
      <c r="F30" s="37"/>
      <c r="G30" s="37"/>
      <c r="H30" s="37"/>
      <c r="I30"/>
      <c r="J30"/>
      <c r="K30"/>
      <c r="L30"/>
      <c r="M30"/>
      <c r="N30"/>
      <c r="O30"/>
      <c r="P30"/>
      <c r="Q30" s="24"/>
      <c r="R30" s="24" t="s">
        <v>38</v>
      </c>
      <c r="S30" s="24" t="s">
        <v>38</v>
      </c>
      <c r="T30" s="24" t="s">
        <v>38</v>
      </c>
      <c r="U30" s="24" t="s">
        <v>38</v>
      </c>
      <c r="V30" s="24" t="s">
        <v>38</v>
      </c>
      <c r="W30" s="24" t="s">
        <v>38</v>
      </c>
      <c r="X30" s="24"/>
      <c r="Y30" s="24"/>
      <c r="Z30" s="24"/>
      <c r="AA30" s="24"/>
      <c r="AB30" s="24"/>
      <c r="AC30" s="24"/>
    </row>
    <row r="31" spans="1:29" s="25" customFormat="1" ht="20.25" customHeight="1" x14ac:dyDescent="0.25">
      <c r="A31" s="26"/>
      <c r="B31" s="23"/>
      <c r="C31" s="35" t="s">
        <v>39</v>
      </c>
      <c r="D31" s="35"/>
      <c r="E31" s="35"/>
      <c r="F31" s="35"/>
      <c r="G31" s="35"/>
      <c r="H31" s="35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spans="1:29" s="21" customFormat="1" ht="15" x14ac:dyDescent="0.25">
      <c r="A32" s="22"/>
      <c r="B32" s="23" t="s">
        <v>40</v>
      </c>
      <c r="C32" s="36"/>
      <c r="D32" s="36"/>
      <c r="E32" s="37"/>
      <c r="F32" s="37"/>
      <c r="G32" s="37"/>
      <c r="H32" s="37"/>
      <c r="I32"/>
      <c r="J32"/>
      <c r="K32"/>
      <c r="L32"/>
      <c r="M32"/>
      <c r="N32"/>
      <c r="O32"/>
      <c r="P32"/>
      <c r="Q32" s="24"/>
      <c r="R32" s="24"/>
      <c r="S32" s="24"/>
      <c r="T32" s="24"/>
      <c r="U32" s="24"/>
      <c r="V32" s="24"/>
      <c r="W32" s="24"/>
      <c r="X32" s="24" t="s">
        <v>38</v>
      </c>
      <c r="Y32" s="24" t="s">
        <v>38</v>
      </c>
      <c r="Z32" s="24" t="s">
        <v>38</v>
      </c>
      <c r="AA32" s="24" t="s">
        <v>38</v>
      </c>
      <c r="AB32" s="24" t="s">
        <v>38</v>
      </c>
      <c r="AC32" s="24" t="s">
        <v>38</v>
      </c>
    </row>
    <row r="33" spans="1:29" s="25" customFormat="1" ht="20.25" customHeight="1" x14ac:dyDescent="0.25">
      <c r="A33" s="26"/>
      <c r="C33" s="35" t="s">
        <v>39</v>
      </c>
      <c r="D33" s="35"/>
      <c r="E33" s="35"/>
      <c r="F33" s="35"/>
      <c r="G33" s="35"/>
      <c r="H33" s="35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5" spans="1:29" customFormat="1" ht="15" x14ac:dyDescent="0.25">
      <c r="B35" s="28"/>
      <c r="D35" s="28"/>
      <c r="F35" s="28"/>
    </row>
    <row r="40" spans="1:29" customFormat="1" ht="15" x14ac:dyDescent="0.25">
      <c r="C40" s="29"/>
    </row>
    <row r="41" spans="1:29" customFormat="1" ht="15" x14ac:dyDescent="0.25">
      <c r="C41" s="29"/>
    </row>
    <row r="42" spans="1:29" customFormat="1" ht="15" x14ac:dyDescent="0.25">
      <c r="C42" s="29"/>
    </row>
  </sheetData>
  <mergeCells count="11">
    <mergeCell ref="C33:H33"/>
    <mergeCell ref="C30:D30"/>
    <mergeCell ref="E30:H30"/>
    <mergeCell ref="C31:H31"/>
    <mergeCell ref="C32:D32"/>
    <mergeCell ref="E32:H32"/>
    <mergeCell ref="A4:H4"/>
    <mergeCell ref="G6:H6"/>
    <mergeCell ref="G7:H7"/>
    <mergeCell ref="A8:H8"/>
    <mergeCell ref="A9:H9"/>
  </mergeCells>
  <printOptions horizontalCentered="1"/>
  <pageMargins left="0.31496062874794001" right="0.31496062874794001" top="0.78740155696868896" bottom="0.31496062874794001" header="0.19685038924217199" footer="0.19685038924217199"/>
  <pageSetup paperSize="9" fitToHeight="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гараж</vt:lpstr>
      <vt:lpstr>гараж!Заголовки_для_печати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Карпюк А.А.</dc:creator>
  <cp:lastModifiedBy>Савченко Ольга Александровна</cp:lastModifiedBy>
  <cp:lastPrinted>2023-06-08T12:07:32Z</cp:lastPrinted>
  <dcterms:created xsi:type="dcterms:W3CDTF">2020-09-30T08:50:27Z</dcterms:created>
  <dcterms:modified xsi:type="dcterms:W3CDTF">2025-10-21T11:43:26Z</dcterms:modified>
</cp:coreProperties>
</file>